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1135" windowHeight="13455" activeTab="1"/>
  </bookViews>
  <sheets>
    <sheet name="Feuil1" sheetId="1" r:id="rId1"/>
    <sheet name="Feuil2" sheetId="2" r:id="rId2"/>
    <sheet name="Feuil3" sheetId="3" r:id="rId3"/>
  </sheets>
  <definedNames>
    <definedName name="DonnéesExternes_1" localSheetId="0">Feuil1!$A$1:$K$443</definedName>
  </definedNames>
  <calcPr calcId="125725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"/>
  <c r="I3" i="2" s="1"/>
  <c r="I30"/>
  <c r="I38"/>
  <c r="I42"/>
  <c r="H3"/>
  <c r="H30"/>
  <c r="G3"/>
  <c r="G15"/>
  <c r="F3"/>
  <c r="F30"/>
  <c r="F31"/>
  <c r="E3"/>
  <c r="D3"/>
  <c r="I2"/>
  <c r="H2"/>
  <c r="G2"/>
  <c r="F2"/>
  <c r="E2"/>
  <c r="D2"/>
  <c r="C30"/>
  <c r="C31"/>
  <c r="C48"/>
  <c r="C49"/>
  <c r="C3"/>
  <c r="C2"/>
  <c r="I1"/>
  <c r="H1"/>
  <c r="G1"/>
  <c r="F1"/>
  <c r="H31" l="1"/>
  <c r="I44"/>
  <c r="I32"/>
  <c r="I49"/>
  <c r="I45"/>
  <c r="I43"/>
  <c r="I41"/>
  <c r="I39"/>
  <c r="I33"/>
  <c r="I31"/>
</calcChain>
</file>

<file path=xl/connections.xml><?xml version="1.0" encoding="utf-8"?>
<connections xmlns="http://schemas.openxmlformats.org/spreadsheetml/2006/main">
  <connection id="1" name="Connexion" type="4" refreshedVersion="3" background="1" saveData="1">
    <webPr sourceData="1" parsePre="1" consecutive="1" xl2000="1" url="http://www.hervedavid.fr/images/78T%20PATHE%20aiguille.htm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<sst xmlns="http://schemas.openxmlformats.org/spreadsheetml/2006/main" count="3249" uniqueCount="1256">
  <si>
    <t>retour à l'INDEX</t>
  </si>
  <si>
    <t>CATALOGUE</t>
  </si>
  <si>
    <t>MATRICE</t>
  </si>
  <si>
    <t>DIAM</t>
  </si>
  <si>
    <t>COMPOSITEUR</t>
  </si>
  <si>
    <t>ŒUVRE</t>
  </si>
  <si>
    <t xml:space="preserve">EXTRAIT  </t>
  </si>
  <si>
    <t>INTERPRETES</t>
  </si>
  <si>
    <t>MUSICIENS</t>
  </si>
  <si>
    <t>PA</t>
  </si>
  <si>
    <t>E</t>
  </si>
  <si>
    <t>SZULC (Joseph)</t>
  </si>
  <si>
    <t>ROUTE EST BELLE (LA)</t>
  </si>
  <si>
    <t>Chanson du film "La Route est belle"</t>
  </si>
  <si>
    <t>André BAUGE, baryton de l'Opéra</t>
  </si>
  <si>
    <t>Orchestre</t>
  </si>
  <si>
    <t>MEISEL (Will)</t>
  </si>
  <si>
    <t>MARIE-LOUISE</t>
  </si>
  <si>
    <t>Célèbre sérénade</t>
  </si>
  <si>
    <t>LENOIR (Jean)</t>
  </si>
  <si>
    <t>TOUT çA N'ARRIVE QU'A MOI</t>
  </si>
  <si>
    <t>Valse musette de la revue des Folies-Bergères "Folies en folie"</t>
  </si>
  <si>
    <t>Marcel VERAN (refrain)</t>
  </si>
  <si>
    <t>Fredo GARDONI, le populaire Accord., Manuel PUIG &amp; leur Ensemble</t>
  </si>
  <si>
    <t>CHURCHILL (F. E.) &amp; RONNEL (Ann)</t>
  </si>
  <si>
    <t>QUI CRAINT LE GRAND MECHANT LOUP ?</t>
  </si>
  <si>
    <t>Fox-trot du film "Who's afraid of the Big Bad Wolf"</t>
  </si>
  <si>
    <t>STRAUSS (d'après Johann I &amp; II)</t>
  </si>
  <si>
    <t>VALSES DE VIENNE</t>
  </si>
  <si>
    <t>"La Valse improvisée"</t>
  </si>
  <si>
    <t>André BAUGE, baryton de l'Opéra (Strauss fils, créateur)</t>
  </si>
  <si>
    <t>Orchestre dir Godfroy ANDOLFI du Th. de la Porte Saint-Martin</t>
  </si>
  <si>
    <t>Acte I. Valse &amp; Final "Une Fée a passé"</t>
  </si>
  <si>
    <t>André BAUGE (créateur), F. REVOIL &amp; Choeurs Th. Porte St-Martin</t>
  </si>
  <si>
    <t>Duo "Adieu Musique"</t>
  </si>
  <si>
    <t>André BAUGE, baryton (Strauss fils, créateur) &amp; Germaine FERALDY</t>
  </si>
  <si>
    <t>Duo "Un Petit Baiser..."</t>
  </si>
  <si>
    <t>STRAUSS (Johann II)</t>
  </si>
  <si>
    <t>BEAU DANUBE BLEU (LE)</t>
  </si>
  <si>
    <t>Valse</t>
  </si>
  <si>
    <t>Miguel VILLABELLA, ténor de l'Opéra &amp; Choeurs</t>
  </si>
  <si>
    <t>IVANOVICI (J.)</t>
  </si>
  <si>
    <t>FLOTS DU DANUBE</t>
  </si>
  <si>
    <t>GROTHE (F.) &amp; MELICHAR (A.)</t>
  </si>
  <si>
    <t>VALSE TENDRE... VALSE BLONDE</t>
  </si>
  <si>
    <t>Du film "la Guerre des Valses"</t>
  </si>
  <si>
    <t>Fredo GARDONI (accordéon), Manuel PUIG &amp; leur Ensemble</t>
  </si>
  <si>
    <t>TIBOR (Barczi)</t>
  </si>
  <si>
    <t>VOUS, QU'AVEZ-VOUS FAIT DE MON AMOUR</t>
  </si>
  <si>
    <t>De la Revue du Casino de Paris - sur le motifs du Tango JO'</t>
  </si>
  <si>
    <t>Marcel VéRAN, refrain</t>
  </si>
  <si>
    <t>CPT</t>
  </si>
  <si>
    <t>BOTREL (Théodore)</t>
  </si>
  <si>
    <t>FLEUR DE BLé-NOIR</t>
  </si>
  <si>
    <t>"Idylle Bretonne"</t>
  </si>
  <si>
    <t>TOSCANI &amp; Choeurs</t>
  </si>
  <si>
    <t>KéNAVO !...</t>
  </si>
  <si>
    <t>(Adieu) Chanson alternée</t>
  </si>
  <si>
    <t>STUBAS (E.)</t>
  </si>
  <si>
    <t>ESCAMILLO</t>
  </si>
  <si>
    <t>Paso-doble</t>
  </si>
  <si>
    <t>Eduardo DU PERRON &amp; son Orch. (Castagnettes - Conchita Chilena)</t>
  </si>
  <si>
    <t>CHURO MEXICAIN</t>
  </si>
  <si>
    <t>Valse "la Mexicana"</t>
  </si>
  <si>
    <t>Eduardo DU PERRON &amp; son Orchestre</t>
  </si>
  <si>
    <t>SCOTTO (Vincent)</t>
  </si>
  <si>
    <t>UN DE LA CANEBIèRE</t>
  </si>
  <si>
    <t>Fox "J'aime la mer comme une femme"</t>
  </si>
  <si>
    <t>ALIBERT</t>
  </si>
  <si>
    <t>le Jazz marseillais</t>
  </si>
  <si>
    <t>Tango "Le plus beau tango du monde"</t>
  </si>
  <si>
    <t>ALIBERT &amp; Gaby SIMS</t>
  </si>
  <si>
    <t>SELLERS &amp; son Jazz Marseillais, Orchestre dir A. TILDY</t>
  </si>
  <si>
    <t>Fox "Les Pescadous... Ouh! Ouh!"</t>
  </si>
  <si>
    <t>ALIBERT &amp; Choeurs</t>
  </si>
  <si>
    <t>Java marseillaise "Comme un mouchoir de poche"</t>
  </si>
  <si>
    <t>STOLZ (Robert)</t>
  </si>
  <si>
    <t>BRUNES, LES BLONDES (LES)</t>
  </si>
  <si>
    <t>6/8 one-step chanté du film "J'aime toutes les femmes"</t>
  </si>
  <si>
    <t>André BAUGE de l'Opéra</t>
  </si>
  <si>
    <t>DONNE-MOI TON COEUR CE SOIR</t>
  </si>
  <si>
    <t>Slow-fox chanté du film "J'aime toutes les femmes"</t>
  </si>
  <si>
    <t>YVAIN (Maurice)</t>
  </si>
  <si>
    <t>AU SOLEIL DU MEXIQUE</t>
  </si>
  <si>
    <t>Marche de Nino "Sois le plus fort des Toreros"</t>
  </si>
  <si>
    <t>André BAUGE, baryton (Nino) &amp; Choeurs</t>
  </si>
  <si>
    <t>Orchestre dir Godfroy ANDOLFI</t>
  </si>
  <si>
    <t>Slow-mélodie "On croit toujours aux mots d'amour"</t>
  </si>
  <si>
    <t>André BAUGE, baryton</t>
  </si>
  <si>
    <t>Duo &amp; Air "J'ai peur"</t>
  </si>
  <si>
    <t>André BAUGE, baryton &amp; Suzanne LAYDEKER, soprano</t>
  </si>
  <si>
    <t>Duo-Valse "Hawaï! Pays d'amour"</t>
  </si>
  <si>
    <t>BOUILLABAISSE D'AMOUR</t>
  </si>
  <si>
    <t>Pot-pourri (1) : "Au pays du soleil", "Trois de la marine",..</t>
  </si>
  <si>
    <t>le Jazz marseillais SELLERS</t>
  </si>
  <si>
    <t>Pot-pourri (2) : "Au pays du soleil", "Trois de la marine",..</t>
  </si>
  <si>
    <t>ROMBERG (Sigmund)</t>
  </si>
  <si>
    <t>CHANT DU TZIGANE (LE)</t>
  </si>
  <si>
    <t>Valse-duo "Quand on vous aime"</t>
  </si>
  <si>
    <t>Orchestre dir Sylvio MOSSE</t>
  </si>
  <si>
    <t>"Chanson des Figurantes"</t>
  </si>
  <si>
    <t>Suzanne LAYDEKER, soprano</t>
  </si>
  <si>
    <t>OLIVERI (Dino)</t>
  </si>
  <si>
    <t>J'ATTENDRAI...</t>
  </si>
  <si>
    <t>(Tornerai) Slow-fox</t>
  </si>
  <si>
    <t>Rina KETTY</t>
  </si>
  <si>
    <t>Orchestre dir Marcel CARIVEN</t>
  </si>
  <si>
    <t>FRAGSON (Harry)</t>
  </si>
  <si>
    <t>LETTRE TENDRE</t>
  </si>
  <si>
    <t>Romance</t>
  </si>
  <si>
    <t>Guy BERRY</t>
  </si>
  <si>
    <t>DELMET (Paul)</t>
  </si>
  <si>
    <t>ENVOI DE FLEURS</t>
  </si>
  <si>
    <t>Mélodie</t>
  </si>
  <si>
    <t>KENNEDY &amp; CARR</t>
  </si>
  <si>
    <t>ON IRA PENDRE NOTRE LINGE SUR LA LIGNE SIEGFRIED</t>
  </si>
  <si>
    <t>Chanson Marche (The Washing on the Siegfried Line)</t>
  </si>
  <si>
    <t>Ray VENTURA &amp; ses Collégiens</t>
  </si>
  <si>
    <t>JUDGE (Jack) &amp; WILLIAMS (Harry)</t>
  </si>
  <si>
    <t>IT'S A LONG, LONG WAY TO TIPPERARY</t>
  </si>
  <si>
    <t>Chanson Marche</t>
  </si>
  <si>
    <t>Ray VENTURA &amp; son Orchestre</t>
  </si>
  <si>
    <t>HESS (Johnny)</t>
  </si>
  <si>
    <t>CLOCHER DE MON COEUR (LE)</t>
  </si>
  <si>
    <t>Johnny HESS</t>
  </si>
  <si>
    <t>Orchestre dir Jacques MéTéHEN</t>
  </si>
  <si>
    <t>HESS (Jacques)</t>
  </si>
  <si>
    <t>QUAND VOUS PASSEREZ DEVANT MA MAISON</t>
  </si>
  <si>
    <t>EDWARDS (Clara) &amp; LAWRENCE (Jack)</t>
  </si>
  <si>
    <t>VENT ET LA PLUIE DANS VOS CHEVEUX (LE)</t>
  </si>
  <si>
    <t>Fox-trot</t>
  </si>
  <si>
    <t>Raymond LEGRAND &amp; son Orchestre</t>
  </si>
  <si>
    <t>WUILLAUME (G.)</t>
  </si>
  <si>
    <t>NOCE BRETONNE (LA)</t>
  </si>
  <si>
    <t>FERRARI (Louis)</t>
  </si>
  <si>
    <t>SI çA VOUS CHANTE</t>
  </si>
  <si>
    <t>Orchestre dir Marius COSTE</t>
  </si>
  <si>
    <t>BOURTAYRE (Henri)</t>
  </si>
  <si>
    <t>FLEUR SUR L'OREILLE (UNE)</t>
  </si>
  <si>
    <t>Chanson</t>
  </si>
  <si>
    <t>LUYPAERTS (Guy)</t>
  </si>
  <si>
    <t>LIBELLULE</t>
  </si>
  <si>
    <t>Slow-fox</t>
  </si>
  <si>
    <t>Georges BRIEZ &amp; son Orchestre</t>
  </si>
  <si>
    <t>ALSTONE</t>
  </si>
  <si>
    <t>HARMONICA</t>
  </si>
  <si>
    <t>Biguine</t>
  </si>
  <si>
    <t>PAT</t>
  </si>
  <si>
    <t>FAURE (Gabriel)</t>
  </si>
  <si>
    <t>SONATE N°1 POUR VIOLON ET PIANO</t>
  </si>
  <si>
    <t>3. Andante (1)</t>
  </si>
  <si>
    <t>Magda TAGLIAFERRO au piano Gaveau &amp; Denise SORIANO (violon)</t>
  </si>
  <si>
    <t>4. Andante (2)</t>
  </si>
  <si>
    <t>CPTX</t>
  </si>
  <si>
    <t>GANNE (Louis)</t>
  </si>
  <si>
    <t>SALTIMBANQUES (LES)</t>
  </si>
  <si>
    <t>Sélection (1) Acte I.</t>
  </si>
  <si>
    <t>France AUBERT &amp; Robert BUGUET</t>
  </si>
  <si>
    <t>Sélection (2) Acte I. Acte II.</t>
  </si>
  <si>
    <t>France AUBERT, Robert BUGUET &amp; Choeurs</t>
  </si>
  <si>
    <t>PD</t>
  </si>
  <si>
    <t>LEHAR (Franz)</t>
  </si>
  <si>
    <t>COMTE DE LUXEMBOURG (LE)</t>
  </si>
  <si>
    <t>Acte II. Duo-valse "Je vous aime à jamais"</t>
  </si>
  <si>
    <t>Ninon VALLIN, soprano &amp; André BAUGE, baryton</t>
  </si>
  <si>
    <t>VEUVE JOYEUSE (LA)</t>
  </si>
  <si>
    <t>Acte III. Duo "Heure exquise"</t>
  </si>
  <si>
    <t>Ninon VALLIN, soprano (Missia) &amp; André BAUGé, baryton (Danilo)</t>
  </si>
  <si>
    <t>PDT</t>
  </si>
  <si>
    <t>BERLIOZ (Hector)</t>
  </si>
  <si>
    <t>SYMPHONIE FANTASTIQUE</t>
  </si>
  <si>
    <t>1. Rêveries. Passions (1)</t>
  </si>
  <si>
    <t>Grand Orchestre Philharmonique dir Selmar MEYROWITZ</t>
  </si>
  <si>
    <t>2. Rêveries. Passions (2)</t>
  </si>
  <si>
    <t>3. Rêveries. Passions (3)</t>
  </si>
  <si>
    <t>4. Un Bal (1)</t>
  </si>
  <si>
    <t>6. Scène aux champs (1)</t>
  </si>
  <si>
    <t>5. Un Bal (2)</t>
  </si>
  <si>
    <t>7. Scène aux champs (2)</t>
  </si>
  <si>
    <t>8. Scène aux champs (3)</t>
  </si>
  <si>
    <t>9. Scène aux champs (4)</t>
  </si>
  <si>
    <t>10. Marche au Supplice</t>
  </si>
  <si>
    <t>11. Songe d'une Nuit de Sabbat (1)</t>
  </si>
  <si>
    <t>12. Songe d'une Nuit de Sabbat (2)</t>
  </si>
  <si>
    <t>LISZT (Franz)</t>
  </si>
  <si>
    <t>FAUST SYMPHONIE</t>
  </si>
  <si>
    <t>1re Partie "Faust" (1)</t>
  </si>
  <si>
    <t>1re Partie "Faust" (2)</t>
  </si>
  <si>
    <t>1re Partie "Faust" (3)</t>
  </si>
  <si>
    <t>1re Partie "Faust" (4)</t>
  </si>
  <si>
    <t>1re Partie "Faust" (5)</t>
  </si>
  <si>
    <t>1re Partie "Faust" (6)</t>
  </si>
  <si>
    <t>2me Partie "Marguerite" (1)</t>
  </si>
  <si>
    <t>2me Partie "Marguerite" (2)</t>
  </si>
  <si>
    <t>2me Partie "Marguerite" (3)</t>
  </si>
  <si>
    <t>2me Partie "Marguerite" (4)</t>
  </si>
  <si>
    <t>3me Partie "Méphisto" (1)</t>
  </si>
  <si>
    <t>3me Partie "Méphisto" (2)</t>
  </si>
  <si>
    <t>3me Partie "Méphisto" (3)</t>
  </si>
  <si>
    <t>3me Partie "Méphisto" (4)</t>
  </si>
  <si>
    <t>G. JOUATTE &amp; Choeurs Alexis Vlassoff</t>
  </si>
  <si>
    <t>GLUCK (Christoph Willibald von)</t>
  </si>
  <si>
    <t>ORPHEE ET EURYDICE</t>
  </si>
  <si>
    <t>14. Acte IV. "J'ai perdu mon Eurydice" (1)</t>
  </si>
  <si>
    <t>Alice RAVEAU, contralto de l'Opéra (Orphée)</t>
  </si>
  <si>
    <t>Grand Orchestre Symphonique dir Henri TOMASI</t>
  </si>
  <si>
    <t>15. Acte IV. "J'ai perdu mon Eurydice" (2)</t>
  </si>
  <si>
    <t>CHOPIN (Frédéric)</t>
  </si>
  <si>
    <t>éTUDES</t>
  </si>
  <si>
    <t>a)Op.10.N°2 en la min.b)Op.25.N°8 en ré b maj.c)N°9 en sol b maj</t>
  </si>
  <si>
    <t>Jeanne-Marie DARRE au piano Gaveau</t>
  </si>
  <si>
    <t>a) N°1 en do majeur - b) N°5 en sol bémol majeur</t>
  </si>
  <si>
    <t>MESSAGER (André)</t>
  </si>
  <si>
    <t>DEUX PIGEONS (LES)</t>
  </si>
  <si>
    <t>N°2. Scène et pas des deux pigeons</t>
  </si>
  <si>
    <t>Orch de l'Association des Concerts Colonne dir Jean FOURNET</t>
  </si>
  <si>
    <t>N°1. Entrée des Tziganes</t>
  </si>
  <si>
    <t>N°4. Divertissement - N°5. Danse hongroise</t>
  </si>
  <si>
    <t>N°3. Thème et variations</t>
  </si>
  <si>
    <t>N°6. Final</t>
  </si>
  <si>
    <t>MASSENET (Jules)</t>
  </si>
  <si>
    <t>WERTHER</t>
  </si>
  <si>
    <t>Acte III. Lied d'Ossian "Pourquoi me réveiller"</t>
  </si>
  <si>
    <t>Georges NORE, ténor de l'Opéra (Werther)</t>
  </si>
  <si>
    <t>Orchestre de l'Opéra dir Eugène BIGOT</t>
  </si>
  <si>
    <t>LALO (Edouard)</t>
  </si>
  <si>
    <t>ROI D'YS (LE)</t>
  </si>
  <si>
    <t>Aubade "Vainement, ma bien-aimée"</t>
  </si>
  <si>
    <t>Georges NORE, ténor de l'Opéra (Mylio)</t>
  </si>
  <si>
    <t>CHABRIER (Emmanuel)</t>
  </si>
  <si>
    <t>ROI MALGRé LUI (LE)</t>
  </si>
  <si>
    <t>Fête polonaise (1)</t>
  </si>
  <si>
    <t>Orch Société des Concerts du Conservatoire dir Jean GIARDINO</t>
  </si>
  <si>
    <t>Fête polonaise (2)</t>
  </si>
  <si>
    <t>MOZART (Wolfgang Amadeus)</t>
  </si>
  <si>
    <t>DANSES ALLEMANDES (QUATRE)</t>
  </si>
  <si>
    <t>1. en ut majeur K.600 n°1 - 2. en si bémol majeur K.600 n°3</t>
  </si>
  <si>
    <t>Orch Société Concerts du Conservatoire dir Arthur GOLDSCHMIDT</t>
  </si>
  <si>
    <t>3. en sol majeur K.600 n°5 (Trio : le Canari) - 4. en ut majeur.</t>
  </si>
  <si>
    <t>BACH (Johann Sebastian)</t>
  </si>
  <si>
    <t>ORATORIO DE NOëL</t>
  </si>
  <si>
    <t>Sinfonia (Pastorale)</t>
  </si>
  <si>
    <t>Orchestre Symphonique dir Jean GITTON</t>
  </si>
  <si>
    <t>MAGNIFICAT</t>
  </si>
  <si>
    <t>01. Magnificat anima misa</t>
  </si>
  <si>
    <t>Chorale de l'Université de Paris</t>
  </si>
  <si>
    <t>Raymond SABARICH (trompette) &amp; Orch Symphonique dir Jean GITTON</t>
  </si>
  <si>
    <t>11. Gloria</t>
  </si>
  <si>
    <t>02. Et Exultate</t>
  </si>
  <si>
    <t>Nadine RENAUX, mezzo-soprano de l'Opéra-Comique</t>
  </si>
  <si>
    <t>03. Quia respent</t>
  </si>
  <si>
    <t>Odette TURBA-RABIER, soprano de l'Opéra</t>
  </si>
  <si>
    <t>Mr FRANçOIS (hautbois d'amour),Orch Symphonique dir Jean GITTON</t>
  </si>
  <si>
    <t>10. Stant locutus est</t>
  </si>
  <si>
    <t>04. (a) Omne generationes. (b) Quia fecu immontagna</t>
  </si>
  <si>
    <t>Camille MAURANE de l'Op-Com (b) Chorale de l'Université de Paris</t>
  </si>
  <si>
    <t>09. Susrepit Israël</t>
  </si>
  <si>
    <t>TURBIER-RABIER, N. RENAUX &amp; Hélène BOUVIER, contralto de l'Opéra</t>
  </si>
  <si>
    <t>05. Et misericordia</t>
  </si>
  <si>
    <t>Hélène BOUVIER de l'Opéra &amp; Georges JOUATTE, ténor de l'Opéra</t>
  </si>
  <si>
    <t>08. Esurientes</t>
  </si>
  <si>
    <t>Hélène BOUVIER, contralto de l'Opéra</t>
  </si>
  <si>
    <t>LAVAILLOTE &amp; LEBON (flûtes) &amp; Orch Symphonique dir Jean GITTON</t>
  </si>
  <si>
    <t>06. Fecit potentiam</t>
  </si>
  <si>
    <t>07. Deposuit</t>
  </si>
  <si>
    <t>Georges JOUATTE, ténor de l'Opéra</t>
  </si>
  <si>
    <t>PG</t>
  </si>
  <si>
    <t>PLANQUETTE (Robert)</t>
  </si>
  <si>
    <t>CLOCHES DE CORNEVILLE (LES)</t>
  </si>
  <si>
    <t>Pot-pourri (1) (Ouverture - Chanson du Mousse - Ville chérie -..</t>
  </si>
  <si>
    <t>André NOëL, Charles KARL, Fanély REVOIL &amp; Choeurs</t>
  </si>
  <si>
    <t>Pot-pourri (2) (Le Marché - Pristi, sapristi - Je regardais en..</t>
  </si>
  <si>
    <t>André NOëL, Fanély REVOIL &amp; Choeurs</t>
  </si>
  <si>
    <t>LECOCQ (Charles)</t>
  </si>
  <si>
    <t>FILLE DE MADAME ANGOT (LA)</t>
  </si>
  <si>
    <t>Pot-pourri (2) Les Merveilleuses - La Dispute - La Valse +</t>
  </si>
  <si>
    <t>Fanély REVOIL &amp; Choeurs</t>
  </si>
  <si>
    <t>Pot-pourri (1) Ouverture-Soldats d'Augereau-Elle est tellement +</t>
  </si>
  <si>
    <t>Fanély REVOIL, André NOëL, Mme MOREAU &amp; Choeurs</t>
  </si>
  <si>
    <t>POT-POURRI DE VALSES DE 1900</t>
  </si>
  <si>
    <t>Frou-frou - le Coeur de Ninon - Valse bleue - Amoureuse -</t>
  </si>
  <si>
    <t>Germaine FERALDY de l'Opéra-Comique, Reda CAIRE &amp; Choeurs</t>
  </si>
  <si>
    <t>Orchestre Godfroy ANDOLFI</t>
  </si>
  <si>
    <t>Sur les Vagues - Reviens - Fascination - J'ai tant pleuré -</t>
  </si>
  <si>
    <t>LULLY (Jean-Baptiste)</t>
  </si>
  <si>
    <t>THESEE</t>
  </si>
  <si>
    <t>Ouverture</t>
  </si>
  <si>
    <t>Orchestre dir Maurice CAUCHIE</t>
  </si>
  <si>
    <t>Marche des Sacrificateurs</t>
  </si>
  <si>
    <t>GUIRAUD (E.)</t>
  </si>
  <si>
    <t>GRETNA-GREEN</t>
  </si>
  <si>
    <t>Scène &amp; Valse de Colin-Maillard (1)</t>
  </si>
  <si>
    <t>Grand Orchestre Symphonique dir Gustave CLOëZ de l'Opéra-Comique</t>
  </si>
  <si>
    <t>Scène &amp; Valse de Colin-Maillard (2)</t>
  </si>
  <si>
    <t>DENOUX (Maurice)</t>
  </si>
  <si>
    <t>POMME D'API</t>
  </si>
  <si>
    <t>Valse - Arrgt G. Briez</t>
  </si>
  <si>
    <t>BLACK, BLACK JOE</t>
  </si>
  <si>
    <t>Boogie-woogie - Arrgt G. Briez</t>
  </si>
  <si>
    <t>PADILLA (José)</t>
  </si>
  <si>
    <t>SYMPHONIE PORTUGAISE</t>
  </si>
  <si>
    <t>"Pleure mon coeur"</t>
  </si>
  <si>
    <t>André DASSARY</t>
  </si>
  <si>
    <t>"Symphonie portugaise"</t>
  </si>
  <si>
    <t>MEDLEY SUR LES VIEILLES CHANSONS DE PARIS</t>
  </si>
  <si>
    <t>(1) (Parlez-moi de Paris - Sous les ponts de Paris -..</t>
  </si>
  <si>
    <t>Orchestre dir Jacques METEHEN</t>
  </si>
  <si>
    <t>(2) (En parlant un peu de Paris - Paris je t'aime..</t>
  </si>
  <si>
    <t>PGT</t>
  </si>
  <si>
    <t>FANTAISIE HONGROISE</t>
  </si>
  <si>
    <t>sur des airs populaires, pour piano et orchestre (1)</t>
  </si>
  <si>
    <t>Jacques DUPONT piano Gaveau (Gd Prix de Rome) &amp; Gd Orch RüHLMANN</t>
  </si>
  <si>
    <t>sur des airs populaires, pour piano et orchestre (2)</t>
  </si>
  <si>
    <t>ROSSINI (Gioacchino)</t>
  </si>
  <si>
    <t>BARBIERE DI SIVIGLIA (IL)</t>
  </si>
  <si>
    <t>Acte I. Duo (1) "D'un métal si précieux"</t>
  </si>
  <si>
    <t>André BAUGE (Figaro) &amp; M. VILLABELLA (Almaviva), de l'Opéra</t>
  </si>
  <si>
    <t>Acte I. Duo (2) "Ah! la ruse est bien ourdie"</t>
  </si>
  <si>
    <t>PHEDRE</t>
  </si>
  <si>
    <t>Ouverture (1)</t>
  </si>
  <si>
    <t>Grand Orchestre Symphonique dir Godfroy ANDOLFI</t>
  </si>
  <si>
    <t>Ouverture (2)</t>
  </si>
  <si>
    <t>X</t>
  </si>
  <si>
    <t>N</t>
  </si>
  <si>
    <t>Acte I. Air "Place au factotum de la ville" (2)</t>
  </si>
  <si>
    <t>André BAUGE, baryton (Figaro)</t>
  </si>
  <si>
    <t>Acte I. Air "Place au factotum de la ville" (1)</t>
  </si>
  <si>
    <t>Acte I. Rondeau-valse "J'ai fait trois fois le tour du monde"</t>
  </si>
  <si>
    <t>André BAUGé, baryton</t>
  </si>
  <si>
    <t>"Bonheur n'est-ce pas toi"</t>
  </si>
  <si>
    <t>PUCCINI (Giacomo)</t>
  </si>
  <si>
    <t>TOSCA</t>
  </si>
  <si>
    <t>"E lucevan le stelle"</t>
  </si>
  <si>
    <t>Tito SCHIPA, ténor</t>
  </si>
  <si>
    <t>LEONCAVALLO</t>
  </si>
  <si>
    <t>PAGLIACCI (I)</t>
  </si>
  <si>
    <t>Serenata d'Arlecchino</t>
  </si>
  <si>
    <t>MANON</t>
  </si>
  <si>
    <t>Acte I. "Regardez-moi bien dans les yeux"</t>
  </si>
  <si>
    <t>André BAUGE, baryton (Lescaut)</t>
  </si>
  <si>
    <t>ADAM (Adolphe)</t>
  </si>
  <si>
    <t>SI J'ETAIS ROI</t>
  </si>
  <si>
    <t>Couplets (extraits du Trio) "Dans le sommeil, l'amour"</t>
  </si>
  <si>
    <t>André BAUGE, baryton (Le Roi Moussoul)</t>
  </si>
  <si>
    <t>VERDI (Giuseppe)</t>
  </si>
  <si>
    <t>RIGOLETTO</t>
  </si>
  <si>
    <t>"Courtisans, race vile" (en italien) (1)</t>
  </si>
  <si>
    <t>BALLARINI, baryton</t>
  </si>
  <si>
    <t>"Courtisans, race vile" (en italien) (2)</t>
  </si>
  <si>
    <t>DELIBES (Léo)</t>
  </si>
  <si>
    <t>LAKME</t>
  </si>
  <si>
    <t>Acte III. Cantilène "Ah! viens dans la forêt profonde"</t>
  </si>
  <si>
    <t>Miguel VILLABELLA, ténor de l'Opéra (Gérald)</t>
  </si>
  <si>
    <t>Acte III. Aubade "Vainement, ma bien-aimée"</t>
  </si>
  <si>
    <t>Miguel VILLABELLA, ténor de l'Opéra (Mylio)</t>
  </si>
  <si>
    <t>Prière</t>
  </si>
  <si>
    <t>Madeleine SIBILLE</t>
  </si>
  <si>
    <t>MADAME BUTTERFLY</t>
  </si>
  <si>
    <t>"Sur la mer calmée"</t>
  </si>
  <si>
    <t>"Ah! Fuyez douce image"</t>
  </si>
  <si>
    <t>Miguel VILLABELLA, ténor de l'Opéra</t>
  </si>
  <si>
    <t>THOMAS (Ambroise)</t>
  </si>
  <si>
    <t>MIGNON</t>
  </si>
  <si>
    <t>"Elle ne croyait pas"</t>
  </si>
  <si>
    <t>"J'aurai sur ma poitrine"</t>
  </si>
  <si>
    <t>Miguel VILLABELLA, ténor de l'Opéra (Werther)</t>
  </si>
  <si>
    <t>Sérénade d'Arlequin</t>
  </si>
  <si>
    <t>FRIML (Rudolph) &amp; SOTHART (Herbert)</t>
  </si>
  <si>
    <t>ROSE-MARIE</t>
  </si>
  <si>
    <t>Chant indien</t>
  </si>
  <si>
    <t>Robert BURNIER, baryton</t>
  </si>
  <si>
    <t>"Oh! ma Rose-Marie"</t>
  </si>
  <si>
    <t>RICHEPIN (Tiarko)</t>
  </si>
  <si>
    <t>VENISE</t>
  </si>
  <si>
    <t>Chanson de l'Etoile "O ma Stella"</t>
  </si>
  <si>
    <t>André BAUGE</t>
  </si>
  <si>
    <t>Barcarolle du Rialto</t>
  </si>
  <si>
    <t>PAGANINI</t>
  </si>
  <si>
    <t>"Belle Italie"</t>
  </si>
  <si>
    <t>André BAUGé, baryton de l'Opéra</t>
  </si>
  <si>
    <t>"J'ai toujours cru qu'un baiser"</t>
  </si>
  <si>
    <t>Entrée "Pardonne-moi chère Patrie"</t>
  </si>
  <si>
    <t>André BAUGé, baryton de l'Opéra (Danilo)</t>
  </si>
  <si>
    <t>Acte III. Valse "Heure exquise"</t>
  </si>
  <si>
    <t>FRIML (Rudolph)</t>
  </si>
  <si>
    <t>COUPS DE ROULIS</t>
  </si>
  <si>
    <t>Acte I. "Quand on n'a pas le pied marin"</t>
  </si>
  <si>
    <t>Gaston NELSON du Théâtre Marigny</t>
  </si>
  <si>
    <t>Couplets "Avec la danse"</t>
  </si>
  <si>
    <t>Marcel CARPENTIER du Théâtre Marigny</t>
  </si>
  <si>
    <t>Acte I. Duo du roulis "Qu'ai-je donc?...C'est un coup de roulis"</t>
  </si>
  <si>
    <t>Mme MAGUY-WARNA &amp; Robert BURNIER</t>
  </si>
  <si>
    <t>Acte II. "Ce n'est pas la première fois"</t>
  </si>
  <si>
    <t>Robert BURNIER du Théâtre Marigny</t>
  </si>
  <si>
    <t>Robert BURNIER</t>
  </si>
  <si>
    <t>MONSIEUR BEAUCAIRE</t>
  </si>
  <si>
    <t>Acte I. Mélodie "La Rose Rouge"</t>
  </si>
  <si>
    <t>André BAUGE, baryton (Beaucaire, créateur en France)</t>
  </si>
  <si>
    <t>Piano</t>
  </si>
  <si>
    <t>PARES (Philippe) &amp; VAN PARYS (Georges)</t>
  </si>
  <si>
    <t>LOUIS XIV</t>
  </si>
  <si>
    <t>"Je suis resté gamin"</t>
  </si>
  <si>
    <t>DRANEM, créateur</t>
  </si>
  <si>
    <t>"Pourquoi n'aim's-tu pas les femmes, Henri?"</t>
  </si>
  <si>
    <t>ROBERT LE PIRATE</t>
  </si>
  <si>
    <t>Tango</t>
  </si>
  <si>
    <t>André BAUGé, baryton de l'Opéra-Comique</t>
  </si>
  <si>
    <t>Blues "Ah! que j'aimerais, Denise..."</t>
  </si>
  <si>
    <t>André BAUGE, baryton de l'Opéra (le Roi Moussoul)</t>
  </si>
  <si>
    <t>Piano, Violon &amp; Violoncelle</t>
  </si>
  <si>
    <t>VARNEY (Louis) &amp; MANSOUR (Achille)</t>
  </si>
  <si>
    <t>MOUSQUETAIRES AU COUVENT (LES)</t>
  </si>
  <si>
    <t>Acte I. Couplets "Pour faire un brave mousquetaire"</t>
  </si>
  <si>
    <t>André BAUGE, baryton de l'Opéra (Brissac)</t>
  </si>
  <si>
    <t>KALMAN (Emmerich)</t>
  </si>
  <si>
    <t>PRINCESSE CZARDAS</t>
  </si>
  <si>
    <t>Valse "Tout nous charme"</t>
  </si>
  <si>
    <t>René GERBERT, baryton de la Gaîté-Lyrique</t>
  </si>
  <si>
    <t>CHANT DU DESERT (LE)</t>
  </si>
  <si>
    <t>Valse "Viens, c'est le chant du désert"</t>
  </si>
  <si>
    <t>René GERBERT, baryton de la Gaîté-Lyr. &amp; Choeurs du Th. Mogador</t>
  </si>
  <si>
    <t>Romance "Rêver"</t>
  </si>
  <si>
    <t>Edmée FAVART, soprano de l'Opéra-Comique</t>
  </si>
  <si>
    <t>ZEBER (W.)</t>
  </si>
  <si>
    <t>JE N'AI QU'UN AMOUR, C'EST TOI !</t>
  </si>
  <si>
    <t>Valse chantée du film "Prix de beauté"</t>
  </si>
  <si>
    <t>"Une servante que m'importe"</t>
  </si>
  <si>
    <t>AUDRAN (Edmond)</t>
  </si>
  <si>
    <t>MISS HELYETT</t>
  </si>
  <si>
    <t>"Que ne puis-je la rencontrer"</t>
  </si>
  <si>
    <t>GOUBLIER fils</t>
  </si>
  <si>
    <t>BILLY-BILL</t>
  </si>
  <si>
    <t>Duo du Clair de lune</t>
  </si>
  <si>
    <t>André BAUGE, baryton de l'Opéra &amp; Lucienne GROS</t>
  </si>
  <si>
    <t>GOUBLIER (Henri)</t>
  </si>
  <si>
    <t>"Dieu d'amour"</t>
  </si>
  <si>
    <t>VERONIQUE</t>
  </si>
  <si>
    <t>Acte II. Duetto de l'âne "De ci, de là"</t>
  </si>
  <si>
    <t>Edmée FAVART, soprano (Hélène) &amp; André BAUGE (Florestan)</t>
  </si>
  <si>
    <t>Acte II. Duo de l'Escarpolette</t>
  </si>
  <si>
    <t>Edmée FAVART (Hélène) &amp; André BAUGE (Florestan)</t>
  </si>
  <si>
    <t>Ninon VALLIN &amp; André BAUGE, baryton</t>
  </si>
  <si>
    <t>ROUGET DE LISLE (Claude)</t>
  </si>
  <si>
    <t>MARSEILLAISE (LA)</t>
  </si>
  <si>
    <t>Hymne national</t>
  </si>
  <si>
    <t>MEHUL (Etienne-Nicolas)</t>
  </si>
  <si>
    <t>CHANT DU DEPART (LE)</t>
  </si>
  <si>
    <t>Chant patriotique</t>
  </si>
  <si>
    <t>GOUNOD (Charles)</t>
  </si>
  <si>
    <t>SERENADE</t>
  </si>
  <si>
    <t>Miguel VILLABELLA, ténor de l'Opéra-Comique</t>
  </si>
  <si>
    <t>LEONCAVALLO (Ruggero)</t>
  </si>
  <si>
    <t>DEUX SéRéNADES (LES)</t>
  </si>
  <si>
    <t>"Sérénade Française"</t>
  </si>
  <si>
    <t>SéRéNADE DU PASSANT</t>
  </si>
  <si>
    <t>Robert MARINO</t>
  </si>
  <si>
    <t>Violon, Violoncelle &amp; Piano Gaveau</t>
  </si>
  <si>
    <t>TOSTI (Paolo)</t>
  </si>
  <si>
    <t>CHANSON DE L'ADIEU</t>
  </si>
  <si>
    <t>TOSELLI (Enrico)</t>
  </si>
  <si>
    <t>CELEBRE "SERENATA"</t>
  </si>
  <si>
    <t>Violons, Mandolines &amp; Guitares</t>
  </si>
  <si>
    <t>CAPUA (E. di)</t>
  </si>
  <si>
    <t>O SOLE MIO</t>
  </si>
  <si>
    <t>(Mon Soleil) chanson populaire napolitaine</t>
  </si>
  <si>
    <t>GOUBLIER</t>
  </si>
  <si>
    <t>ANGéLUS DE LA MER (L')</t>
  </si>
  <si>
    <t>André BAUGé, baryton de l'Opéra &amp; Choeurs</t>
  </si>
  <si>
    <t>CREDO DU PAYSAN (LE)</t>
  </si>
  <si>
    <t>GRANICHSTAEDTEN (Bruno)</t>
  </si>
  <si>
    <t>MINUIT, PLACE PIGALLE</t>
  </si>
  <si>
    <t>André BAUGE, baryton de l'Opéra-Comique</t>
  </si>
  <si>
    <t>ERWIN (Ralph) &amp; ROTTER (F.)</t>
  </si>
  <si>
    <t>CE N'EST QUE VOTRE MAIN, MADAME..</t>
  </si>
  <si>
    <t>PLANCHAR (M.)</t>
  </si>
  <si>
    <t>CLOWN AMOUREUX (LE)</t>
  </si>
  <si>
    <t>Complainte de Jim</t>
  </si>
  <si>
    <t>André BAUGE de l'Opéra-Comique</t>
  </si>
  <si>
    <t>Fox-trot du film "La Route est belle"</t>
  </si>
  <si>
    <t>SCHERTZINGER (Victor)</t>
  </si>
  <si>
    <t>PARADE D'AMOUR</t>
  </si>
  <si>
    <t>Marche des Grenadiers</t>
  </si>
  <si>
    <t>Emma LUART, soprano léger de l'Opéra-Comique &amp; Choeurs</t>
  </si>
  <si>
    <t>Orchestre Jeffry's Jazz</t>
  </si>
  <si>
    <t>Chanson valse "Rêve d'amour"</t>
  </si>
  <si>
    <t>Emma LUART, soprano léger de l'Opéra-Comique</t>
  </si>
  <si>
    <t>FLEGIER (Ange)</t>
  </si>
  <si>
    <t>COR (LE)</t>
  </si>
  <si>
    <t>Albert HUBERTY, basse de l'Opéra</t>
  </si>
  <si>
    <t>SAINT-SAËNS (Camille)</t>
  </si>
  <si>
    <t>PAS D'ARME DU ROI JEAN (LE)</t>
  </si>
  <si>
    <t>Ballade</t>
  </si>
  <si>
    <t>SCHUBERT (Franz)</t>
  </si>
  <si>
    <t>TRUITE (LA)</t>
  </si>
  <si>
    <t>Lied (Die Forelle)</t>
  </si>
  <si>
    <t>Henri SAINT-CRICQ, soliste des C. Colonne, Pasdeloup &amp; Lamoureux</t>
  </si>
  <si>
    <t>Godfroy ANDOLFI au piano Grotrian-Steinweg</t>
  </si>
  <si>
    <t>SCHUMANN (Robert)</t>
  </si>
  <si>
    <t>MYRTHEN</t>
  </si>
  <si>
    <t>n°3. "Der Naussbaum" (Le Noyer) Lied</t>
  </si>
  <si>
    <t>PEREZ (Maurice)</t>
  </si>
  <si>
    <t>MELODIES ARABES</t>
  </si>
  <si>
    <t>Une Jeune fille</t>
  </si>
  <si>
    <t>Lucien MURATORE, ténor de l'Opéra</t>
  </si>
  <si>
    <t>1. Son nom 2. La Sultane de l'amour</t>
  </si>
  <si>
    <t>SYLVIANO (René)</t>
  </si>
  <si>
    <t>RONDE DES HEURES</t>
  </si>
  <si>
    <t>Fox-mélodie du film "la Ronde des Heures"</t>
  </si>
  <si>
    <t>GIBBONS (Carroll)</t>
  </si>
  <si>
    <t>JARDIN DU SOUVENIR (LE)</t>
  </si>
  <si>
    <t>(A Garden in the rain)</t>
  </si>
  <si>
    <t>BOYER (Jean)</t>
  </si>
  <si>
    <t>ROSE PARIS</t>
  </si>
  <si>
    <t>Succès de la revue du Palace</t>
  </si>
  <si>
    <t>Max ROGé de l'Empire</t>
  </si>
  <si>
    <t>DOELLE (Franz)</t>
  </si>
  <si>
    <t>QUAND REFLEURIRONT LES LILAS BLANCS</t>
  </si>
  <si>
    <t>BLANGY (Georges)</t>
  </si>
  <si>
    <t>TYROLIENNE MONTAGNARDE (LA)</t>
  </si>
  <si>
    <t>ANDREANY des Concerts Parisiens</t>
  </si>
  <si>
    <t>SAINT-SERVAN</t>
  </si>
  <si>
    <t>ECHOS DU VALLON</t>
  </si>
  <si>
    <t>Tyrolienne</t>
  </si>
  <si>
    <t>PINSONNETTE &amp; PINSONNET</t>
  </si>
  <si>
    <t>ANDREANY</t>
  </si>
  <si>
    <t>PARIS-TYROL</t>
  </si>
  <si>
    <t>CLOëREC (E.) &amp; MAUPAS</t>
  </si>
  <si>
    <t>NUITS (LES)</t>
  </si>
  <si>
    <t>JOVATTI des Concerts Parisiens</t>
  </si>
  <si>
    <t>Violoncelle, Violon &amp; Piano</t>
  </si>
  <si>
    <t>PEYRONNIN (J.)</t>
  </si>
  <si>
    <t>CHIQUITA-TANGO</t>
  </si>
  <si>
    <t>PEPIN POUR PEPA (LE)</t>
  </si>
  <si>
    <t>Fantaisie espagnole</t>
  </si>
  <si>
    <t>PERCHICOT de l'Empire</t>
  </si>
  <si>
    <t>MAYE (Paul)</t>
  </si>
  <si>
    <t>çA... C'EST TOUT LE MIDI !</t>
  </si>
  <si>
    <t>Cri populaire</t>
  </si>
  <si>
    <t>M. PERCHICOT de l'Empire</t>
  </si>
  <si>
    <t>IL EST MALIN !...</t>
  </si>
  <si>
    <t>Monologue comique</t>
  </si>
  <si>
    <t>BACH du Casino de Paris</t>
  </si>
  <si>
    <t>FAUT BIEN RIRE UN PEU</t>
  </si>
  <si>
    <t>Monologue à Rire</t>
  </si>
  <si>
    <t>DEROUVILLE-NANCEY</t>
  </si>
  <si>
    <t>REPROCHES AMICAUX</t>
  </si>
  <si>
    <t>Chansonnette grivoise</t>
  </si>
  <si>
    <t>CHARLUS des Concerts Parisiens</t>
  </si>
  <si>
    <t>ENTERREMENT DE CHAPUZOT (L')</t>
  </si>
  <si>
    <t>Scène comique</t>
  </si>
  <si>
    <t>GARDONI (Fredo) &amp; SILBERMAN (L.)</t>
  </si>
  <si>
    <t>MA PETITE LILLOISE</t>
  </si>
  <si>
    <t>FIRZEL des Concerts Parisiens</t>
  </si>
  <si>
    <t>Accordéon, Banjo &amp; Piano</t>
  </si>
  <si>
    <t>DESROUSSEAUX (Alexandre)</t>
  </si>
  <si>
    <t>HABIT D'MIN VIEUX GRAND-PERE (L')</t>
  </si>
  <si>
    <t>Chanson en patois lillois</t>
  </si>
  <si>
    <t>ERWIN (Ralph)</t>
  </si>
  <si>
    <t>J'AI MA COMBINE</t>
  </si>
  <si>
    <t>Fox-trot chanté du film "Le Roi des Resquilleurs"</t>
  </si>
  <si>
    <t>DRéAN du Casino de Paris</t>
  </si>
  <si>
    <t>OBERFELD (Casimir)</t>
  </si>
  <si>
    <t>C'EST POUR MON PAPA</t>
  </si>
  <si>
    <t>One-step chanté du film "le Roi des Resquilleurs"</t>
  </si>
  <si>
    <t>AVOIR UN BON COPAIN</t>
  </si>
  <si>
    <t>Du film "Les Chemins du Paradis"</t>
  </si>
  <si>
    <t>Max REJEAN de l'Empire</t>
  </si>
  <si>
    <t>HEYMANN (W. R.)</t>
  </si>
  <si>
    <t>TOUT EST PERMIS QUAND ON RÊVE</t>
  </si>
  <si>
    <t>Fox-trot chanté du film "Les Chemins du Paradis"</t>
  </si>
  <si>
    <t>BOSC (Auguste)</t>
  </si>
  <si>
    <t>VALSE TROUBLANTE</t>
  </si>
  <si>
    <t>Georges VORELLI de l'Alhambra</t>
  </si>
  <si>
    <t>POURQUOI JE T'AIME</t>
  </si>
  <si>
    <t>Sur la célèbre valse "Rose-Mousse"</t>
  </si>
  <si>
    <t>TAUBER (Richard)</t>
  </si>
  <si>
    <t>RÊVE DE PRINTEMPS</t>
  </si>
  <si>
    <t>Sérénade chantée du film "La Marche à la Gloire"</t>
  </si>
  <si>
    <t>TES LEVRES ROUGES</t>
  </si>
  <si>
    <t>Tango chanté du film "La Marche à la Gloire"</t>
  </si>
  <si>
    <t>PERE LA VICTOIRE (LE)</t>
  </si>
  <si>
    <t>Marche française</t>
  </si>
  <si>
    <t>CASADESUS (Francis)</t>
  </si>
  <si>
    <t>CHANSON DES NATIONS (LA)</t>
  </si>
  <si>
    <t>Du film "La Chanson des Nations", enr. en présence de Casadesus</t>
  </si>
  <si>
    <t>André BAUGE, baryton de l'Opéra (avec annonce parlée)</t>
  </si>
  <si>
    <t>VALENCIA</t>
  </si>
  <si>
    <t>Georges VORELLI</t>
  </si>
  <si>
    <t>SCHERTZINGER (Victor-L.)</t>
  </si>
  <si>
    <t>MARQUITA</t>
  </si>
  <si>
    <t>(Marcheta)  mélodie</t>
  </si>
  <si>
    <t>NICHOLLS (Horacio)</t>
  </si>
  <si>
    <t>SHANGHAI</t>
  </si>
  <si>
    <t>Fox-trot melody</t>
  </si>
  <si>
    <t>BERLIN (Irving)</t>
  </si>
  <si>
    <t>TOUJOURS</t>
  </si>
  <si>
    <t>(Always) Valse</t>
  </si>
  <si>
    <t>Piano, Violon, Violoncelle &amp; Basse</t>
  </si>
  <si>
    <t>SYLVIA</t>
  </si>
  <si>
    <t>Les Chasseresses (1)</t>
  </si>
  <si>
    <t>Orchestre Symphonique dir François RüHLMANN de l'Opéra</t>
  </si>
  <si>
    <t>Les Chasseresses (2) &amp; Intermezzo</t>
  </si>
  <si>
    <t>Pizzicati</t>
  </si>
  <si>
    <t>Valse lente</t>
  </si>
  <si>
    <t>Cortège de Bacchus (1)</t>
  </si>
  <si>
    <t>Cortège de Bacchus (2)</t>
  </si>
  <si>
    <t>SAINT-SAëNS (Camille)</t>
  </si>
  <si>
    <t>DANSE MACABRE</t>
  </si>
  <si>
    <t>(1)</t>
  </si>
  <si>
    <t>(2)</t>
  </si>
  <si>
    <t>(3)</t>
  </si>
  <si>
    <t>CARNAVAL DES ANIMAUX (LE)</t>
  </si>
  <si>
    <t>N°13. Le Cygne</t>
  </si>
  <si>
    <t>M. LOPEZ (violoncelle des C. Colonne) &amp; Orch Symph dir RüHLMANN</t>
  </si>
  <si>
    <t>DEBUSSY (Claude)</t>
  </si>
  <si>
    <t>PRéLUDE à L'APRèS-MIDI D'UN FAUNE</t>
  </si>
  <si>
    <t>Orchestre Symphonique dir François RUHLMANN</t>
  </si>
  <si>
    <t>PETITE SUITE</t>
  </si>
  <si>
    <t>N°3. Menuet</t>
  </si>
  <si>
    <t>Orchestre des Concerts Pasdeloup dir D. E. INGHELBRECHT</t>
  </si>
  <si>
    <t>N°4. Ballet</t>
  </si>
  <si>
    <t>SCHERZO EN SI MINEUR</t>
  </si>
  <si>
    <t>Grégoire GOUREVITCH, piano</t>
  </si>
  <si>
    <t>BEETHOVEN (Ludwig van)</t>
  </si>
  <si>
    <t>EGMONT</t>
  </si>
  <si>
    <t>ALL ALONE</t>
  </si>
  <si>
    <t>Orchestre Hawaiian dir J. DEPORT</t>
  </si>
  <si>
    <t>WHAT 'LL I DO</t>
  </si>
  <si>
    <t>RAPEE (Erno) &amp; POLLACK (Lew)</t>
  </si>
  <si>
    <t>CHARMAINE</t>
  </si>
  <si>
    <t>Frank FERERA's Hawaiian, guitares hawaïennes</t>
  </si>
  <si>
    <t>FERERA</t>
  </si>
  <si>
    <t>PUNA WALTZ</t>
  </si>
  <si>
    <t>"Pauvre Paillasse"</t>
  </si>
  <si>
    <t>André GOAVEC, ténor de l'Opéra-Comique</t>
  </si>
  <si>
    <t>BIZET (Georges)</t>
  </si>
  <si>
    <t>CARMEN</t>
  </si>
  <si>
    <t>"La fleur que tu m'avais jetée"</t>
  </si>
  <si>
    <t>André GOAVEC, ténor de l'Opéra-Comique (Don José)</t>
  </si>
  <si>
    <t>Prologue (1)</t>
  </si>
  <si>
    <t>Paul LANTéRI, baryton de l'Opéra</t>
  </si>
  <si>
    <t>Prologue (2)</t>
  </si>
  <si>
    <t>LEROUX (Xavier)</t>
  </si>
  <si>
    <t>NIL (LE)</t>
  </si>
  <si>
    <t>Ninon VALLIN, soprano de l'Opéra-Comique</t>
  </si>
  <si>
    <t>Violon &amp; Piano</t>
  </si>
  <si>
    <t>RIMSKI-KORSAKOV</t>
  </si>
  <si>
    <t>SADKO</t>
  </si>
  <si>
    <t>Chant hindou</t>
  </si>
  <si>
    <t>"O de beautés égales"</t>
  </si>
  <si>
    <t>Enrico DI MAZZEI, ténor de l'Opéra-Comique (Mario Cavaradossi)</t>
  </si>
  <si>
    <t>Acte II. Air de la Fleur "La fleur que tu m'avais jetée"</t>
  </si>
  <si>
    <t>Enrico DI MAZZEI, ténor de l'Opéra-Comique (Don José)</t>
  </si>
  <si>
    <t>"Recondita armonia"</t>
  </si>
  <si>
    <t>MASCAGNI (Pietro)</t>
  </si>
  <si>
    <t>CAVALLERIA RUSTICANA</t>
  </si>
  <si>
    <t>Siciliana "O Lola, blanche fleur à peine éclose"</t>
  </si>
  <si>
    <t>Enrico DI MAZZEI, ténor de l'Opéra-Comique (Turridu)</t>
  </si>
  <si>
    <t>PêCHEURS DE PERLES (LES)</t>
  </si>
  <si>
    <t>Acte I. Duo (1) "C'est toi, toi qu'enfin je revois"</t>
  </si>
  <si>
    <t>Miguel VILLABELLA, ténor (Nadir) &amp; Paul LANTERI, baryton (Zurga)</t>
  </si>
  <si>
    <t>Acte I. Duo (2) "C'est toi, toi qu'enfin je revois"</t>
  </si>
  <si>
    <t>DIAZ DE LA PENA (Eugène)</t>
  </si>
  <si>
    <t>BENVENUTO</t>
  </si>
  <si>
    <t>Arioso "De l'Art splendeur immortelle"</t>
  </si>
  <si>
    <t>Paul LANTERI, baryton de l'Opéra (Benvenuto Cellini)</t>
  </si>
  <si>
    <t>HERODIADE</t>
  </si>
  <si>
    <t>"Salomé, Salomé, laisse-moi t'aimer"</t>
  </si>
  <si>
    <t>Paul LANTERI, baryton de l'Opéra</t>
  </si>
  <si>
    <t>DONIZETTI (Gaetano)</t>
  </si>
  <si>
    <t>LUCIA DI LAMMERMOOR</t>
  </si>
  <si>
    <t>"Bientôt l'herbe des champs"</t>
  </si>
  <si>
    <t>Edmond RAMBAUD, ténor de l'Opéra</t>
  </si>
  <si>
    <t>"Tombe de mes aïeux"</t>
  </si>
  <si>
    <t>COPPELIA</t>
  </si>
  <si>
    <t>3. Ballade : solo de violon</t>
  </si>
  <si>
    <t>Orchestre Symphonique dir F. RüHLMANN &amp; Norbert LAUGA (violon)</t>
  </si>
  <si>
    <t>4. Scène &amp; Valse de la Poupée</t>
  </si>
  <si>
    <t>BOHèME (LA)</t>
  </si>
  <si>
    <t>Fantaisie (1)</t>
  </si>
  <si>
    <t>Orchestre Symphonique dir François RüHLMANN</t>
  </si>
  <si>
    <t>Fantaisie (2)</t>
  </si>
  <si>
    <t>STLENKA RAZINE</t>
  </si>
  <si>
    <t>Chanson populaire russe</t>
  </si>
  <si>
    <t>Choeur</t>
  </si>
  <si>
    <t>Orchestre de Balalaïkas dir A. SCRIABINE</t>
  </si>
  <si>
    <t>BRIGANDS (LES)</t>
  </si>
  <si>
    <t>(Razboiniki) Chant des Cosaques</t>
  </si>
  <si>
    <t>SUR LA VOLGA</t>
  </si>
  <si>
    <t>(Vniz po matouchkie po Volgué) Chanson russe</t>
  </si>
  <si>
    <t>CHANT DES BATELIERS DE LA VOLGA</t>
  </si>
  <si>
    <t>(Ei, oukhnem) Chanson russe</t>
  </si>
  <si>
    <t>MIREILLE</t>
  </si>
  <si>
    <t>Orchestre Symphonique dir François RÜHLMANN de l'Opéra</t>
  </si>
  <si>
    <t>DEUX GUITARES</t>
  </si>
  <si>
    <t>Romance tzigane</t>
  </si>
  <si>
    <t>S. DANILEVSKY</t>
  </si>
  <si>
    <t>Orchestre dir A. de SCRIABINE</t>
  </si>
  <si>
    <t>POUR LES DERNIERS CINQ ROUBLES</t>
  </si>
  <si>
    <t>TROïTZKY</t>
  </si>
  <si>
    <t>CHANTEZ TZIGANES</t>
  </si>
  <si>
    <t>Orchestre A. de SCRIABINE</t>
  </si>
  <si>
    <t>TAIS-TOI TRISTESSE</t>
  </si>
  <si>
    <t>FAUST</t>
  </si>
  <si>
    <t>Ballet (1)</t>
  </si>
  <si>
    <t>Orchestre dir François RÜHLMANN de l'Opéra</t>
  </si>
  <si>
    <t>Ballet (2)</t>
  </si>
  <si>
    <t>Ballet (4)</t>
  </si>
  <si>
    <t>Ballet (3)</t>
  </si>
  <si>
    <t>RITTER (Théodore)</t>
  </si>
  <si>
    <t>ZAMACUECA (LA)</t>
  </si>
  <si>
    <t>Souvenir de Valparaiso</t>
  </si>
  <si>
    <t>LEVADé (Charles)</t>
  </si>
  <si>
    <t>DANSES ALSACIENNES</t>
  </si>
  <si>
    <t>Intermezzo</t>
  </si>
  <si>
    <t>Orchestre &amp; Orgue dir François RÜHLMANN de l'Opéra</t>
  </si>
  <si>
    <t>OFFENBACH (Jacques) &amp; GUIRAUD (Ernest)</t>
  </si>
  <si>
    <t>CONTES D'HOFFMANN (LES)</t>
  </si>
  <si>
    <t>Acte III. Barcarolle - arrgt Georges Auvray</t>
  </si>
  <si>
    <t>CID (LE)</t>
  </si>
  <si>
    <t>Acte II. 4e tableau. Ballet (1) 1. Castillane</t>
  </si>
  <si>
    <t>Acte II. 4e tableau. Ballet (2) 2. Andalouse - 4. Aubade</t>
  </si>
  <si>
    <t>Acte II. 4e tableau. Ballet (3) 6. Madrilène</t>
  </si>
  <si>
    <t>Acte II. 4e tableau. Ballet (4) 7. Navarraise</t>
  </si>
  <si>
    <t>CHAUVE-SOURIS (LA)</t>
  </si>
  <si>
    <t>Fantaisie-Mosaïque (1) arrgt Emile Tavan</t>
  </si>
  <si>
    <t>Fantaisie-Mosaïque (2) arrgt Emile Tavan</t>
  </si>
  <si>
    <t>Ouverture (4)</t>
  </si>
  <si>
    <t>Ouverture (3)</t>
  </si>
  <si>
    <t>Orchestre dir François RÜHLMANN &amp; M. LOPES (violoncelle)</t>
  </si>
  <si>
    <t>METRA</t>
  </si>
  <si>
    <t>LANCIERS (LES)</t>
  </si>
  <si>
    <t>Quadrille - 4e figure "Pastourelle"</t>
  </si>
  <si>
    <t>Quadrille - 3e figure "Poule"</t>
  </si>
  <si>
    <t>REINE DE SABA (LA)</t>
  </si>
  <si>
    <t>Marche &amp; Cortège</t>
  </si>
  <si>
    <t>MEYERBEER (Giacomo)</t>
  </si>
  <si>
    <t>PROPHETE (LE)</t>
  </si>
  <si>
    <t>Acte IV. Marche du Sacre</t>
  </si>
  <si>
    <t>Acte II. Kermesse (1)</t>
  </si>
  <si>
    <t>Choeurs</t>
  </si>
  <si>
    <t>Acte II. Kermesse (2)</t>
  </si>
  <si>
    <t>LACOME (P.)</t>
  </si>
  <si>
    <t>FERIA (LA)</t>
  </si>
  <si>
    <t>Suite espagnole : "les Taureaux"</t>
  </si>
  <si>
    <t>Sous le balcon : "Sérénade"</t>
  </si>
  <si>
    <t>OFFENBACH (Jacques)</t>
  </si>
  <si>
    <t>FILLE DU TAMBOUR-MAJOR (LA)</t>
  </si>
  <si>
    <t>Fantaisie (1) arrgt E. Tavan</t>
  </si>
  <si>
    <t>Orchestre dir G. ANDOLFI</t>
  </si>
  <si>
    <t>TROVATORE (IL)</t>
  </si>
  <si>
    <t>Fantaisie (3) Arrgt de E. Tavan</t>
  </si>
  <si>
    <t>Orchestre dir François RUHLMANN</t>
  </si>
  <si>
    <t>Fantaisie (4) Arrgt de E. Tavan</t>
  </si>
  <si>
    <t>DRDLA (Franz)</t>
  </si>
  <si>
    <t>Yvonne CURTI, violon</t>
  </si>
  <si>
    <t>RIMSKI-KORSAKOV (Nikolaï)</t>
  </si>
  <si>
    <t>BERCEUSE</t>
  </si>
  <si>
    <t>pour violon &amp; piano</t>
  </si>
  <si>
    <t>Yvonne CURTI (violon) &amp; Godfroy ANDOLFI, piano Gaveau</t>
  </si>
  <si>
    <t>TOSELLI</t>
  </si>
  <si>
    <t>SERENATA</t>
  </si>
  <si>
    <t>GRIEG</t>
  </si>
  <si>
    <t>PEER GYNT</t>
  </si>
  <si>
    <t>La Danse d'Anitra</t>
  </si>
  <si>
    <t>Jack NORMAN, orgue</t>
  </si>
  <si>
    <t>Le Matin</t>
  </si>
  <si>
    <t>CHARLYS</t>
  </si>
  <si>
    <t>RETOUR DE LA VALSE (LE)</t>
  </si>
  <si>
    <t>M. LE ROY (refrain)</t>
  </si>
  <si>
    <t>GARDONI (accordéon),PUIG (banjo),BAIZ (jazoflûte),VIARD,CHEVERT</t>
  </si>
  <si>
    <t>MARCEAU (Victor) &amp; PELLEMULLE (E.)</t>
  </si>
  <si>
    <t>TARRAGONE</t>
  </si>
  <si>
    <t>Marche one-step</t>
  </si>
  <si>
    <t>SIDONIE PANACHE</t>
  </si>
  <si>
    <t>6/8 one-step chanté "La Canonière"</t>
  </si>
  <si>
    <t>Edmée FAVART, soprano de l'Opéra-Comique (Sidonie, créatrice)</t>
  </si>
  <si>
    <t>Fox-trot chanté "C'est Rosalie"</t>
  </si>
  <si>
    <t>BOHEME (LA)</t>
  </si>
  <si>
    <t>Air "Que cette main est froide" (Che gelida manina)</t>
  </si>
  <si>
    <t>Miguel VILLABELLA, ténor de l'Opéra (Rodolphe)</t>
  </si>
  <si>
    <t>Lied d'Ossian "Pourquoi me réveiller"</t>
  </si>
  <si>
    <t>Acte I. "Oui! On m'appelle Mimi" (Si. Mi chiamano Mimi)</t>
  </si>
  <si>
    <t>Ninon VALLIN, soprano de l'Opéra-Comique (Mimi)</t>
  </si>
  <si>
    <t>Acte III. Adieux "La chambre qu'autrefois" (D'onde lieta usci)</t>
  </si>
  <si>
    <t>MADAMA BUTTERFLY</t>
  </si>
  <si>
    <t>Orchestre dir François RüHLMANN de l'Opéra</t>
  </si>
  <si>
    <t>CHARPENTIER (Gustave)</t>
  </si>
  <si>
    <t>LOUISE</t>
  </si>
  <si>
    <t>"Depuis le jour où je me suis donnée"</t>
  </si>
  <si>
    <t>Ninon VALLIN, soprano de l'Opéra-Comique (Louise)</t>
  </si>
  <si>
    <t>Acte I. Habanera "L'amour est un oiseau rebelle"</t>
  </si>
  <si>
    <t>Ninon VALLIN, soprano de l'Opéra-Comique (Carmen)</t>
  </si>
  <si>
    <t>Acte I. Séguedille &amp; Duo "Près des remparts de Séville"</t>
  </si>
  <si>
    <t>Ninon VALLIN de l'Opéra-Comique &amp; Miguel VILLABELLA de l'Opéra</t>
  </si>
  <si>
    <t>Acte II. Le Rêve</t>
  </si>
  <si>
    <t>Jean PLANEL, soliste des Concerts Lamoureux (Des Grieux)</t>
  </si>
  <si>
    <t>Jean PLANEL, soliste des Concerts Lamoureux (Mylio)</t>
  </si>
  <si>
    <t>ROMEO ET JULIETTE</t>
  </si>
  <si>
    <t>Scène du Tombeau "Salut, tombeau"</t>
  </si>
  <si>
    <t>Miguel VILLABELLA, ténor de l'Opéra (Roméo)</t>
  </si>
  <si>
    <t>Cavatine "Ah! lève-toi, Soleil"</t>
  </si>
  <si>
    <t>TRAVIATA (LA)</t>
  </si>
  <si>
    <t>Air "Lorsqu'à de folles amours"</t>
  </si>
  <si>
    <t>André BAUGé, baryton de l'Opéra (Georges d'Orbel)</t>
  </si>
  <si>
    <t>DIAZ DE LA PENA</t>
  </si>
  <si>
    <t>Arioso "De l'art splendeur immortelle"</t>
  </si>
  <si>
    <t>"Je suis encor toute étourdie"</t>
  </si>
  <si>
    <t>Ninon VALLIN, soprano de l'Opéra</t>
  </si>
  <si>
    <t>Les Regrets "Voyons, Manon, plus de chimères"</t>
  </si>
  <si>
    <t>Acte II. Invocation "Avant de quitter ces lieux"</t>
  </si>
  <si>
    <t>André BAUGE, baryton de l'Opéra (Valentin)</t>
  </si>
  <si>
    <t>Acte I. Air "Place au factotum de la ville"</t>
  </si>
  <si>
    <t>André BAUGE, baryton de l'Opéra (Figaro)</t>
  </si>
  <si>
    <t>"Notre doux nid"</t>
  </si>
  <si>
    <t>Prière "D'art et d'amour je vivais toute"</t>
  </si>
  <si>
    <t>Extrait du Duo "Jours fortunés de notre enfance"</t>
  </si>
  <si>
    <t>Ninon VALLIN &amp; Madeleine SIBILLE de l'Opéra-Comique</t>
  </si>
  <si>
    <t>Barcarolle "Belle nuit, ô nuit d'amour"</t>
  </si>
  <si>
    <t>BAZIN</t>
  </si>
  <si>
    <t>MAîTRE PATHELIN</t>
  </si>
  <si>
    <t>Romance "Je pense à vous quand je m'éveille"</t>
  </si>
  <si>
    <t>Acte V. Cavatine "Anges du Paradis"</t>
  </si>
  <si>
    <t>Miguel VILLABELLA, ténor de l'Opéra (Vincent)</t>
  </si>
  <si>
    <t>Acte III. Air des Bijoux</t>
  </si>
  <si>
    <t>Ninon VALLIN, soprano de l'Opéra (Marguerite)</t>
  </si>
  <si>
    <t>Acte III. Chanson du Roi de Thulé</t>
  </si>
  <si>
    <t>COEUR ET LA MAIN (LE)</t>
  </si>
  <si>
    <t>Couplets du Casque "Y avait un jour dans l'Infanterie"</t>
  </si>
  <si>
    <t>HANS, LE JOUEUR DE FLûTE</t>
  </si>
  <si>
    <t>Chanson de la Flûte "Cette flûte qui mena la ronde"</t>
  </si>
  <si>
    <t>André BAUGE, baryton de l'Opéra (Beaucaire, créateur en France)</t>
  </si>
  <si>
    <t>PAYS DU SOURIRE (LE)</t>
  </si>
  <si>
    <t>"Je t'ai donné mon coeur" (Dein ist mein ganzes Herz)</t>
  </si>
  <si>
    <t>André BAUGE, baryton de l'Opéra (Sou-Chong)</t>
  </si>
  <si>
    <t>READ (P.)</t>
  </si>
  <si>
    <t>VALSE BERCEUSE</t>
  </si>
  <si>
    <t>Du film "Ronde des Heures"</t>
  </si>
  <si>
    <t>NINA-ROSA</t>
  </si>
  <si>
    <t>Marche de "Nina-Rosa"</t>
  </si>
  <si>
    <t>Tango "les femmes sont perfides"</t>
  </si>
  <si>
    <t>Acte I. Chanson du Mousse "Va petit Mousse"</t>
  </si>
  <si>
    <t>Jean PLANEL, soliste des Concerts Lamoureux</t>
  </si>
  <si>
    <t>Acte III. Rondeau "Je regardais en l'air"</t>
  </si>
  <si>
    <t>HAHN (Reynaldo)</t>
  </si>
  <si>
    <t>CIBOULETTE</t>
  </si>
  <si>
    <t>Chanson de route</t>
  </si>
  <si>
    <t>Edmée FAVART, soprano de l'Opéra-Comique &amp; Choeurs</t>
  </si>
  <si>
    <t>"Moi, j'm'appell' Ciboulette"</t>
  </si>
  <si>
    <t>"Je t'ai donné mon coeur"</t>
  </si>
  <si>
    <t>Willy THUNIS, créateur du rôle en France (Sou-Chong)</t>
  </si>
  <si>
    <t>Orchestre dir Franz LEHAR</t>
  </si>
  <si>
    <t>"Toujours sourire"</t>
  </si>
  <si>
    <t>Acte III. Prélude - "Qui dans nos coeurs a fait fleurir l'amour"</t>
  </si>
  <si>
    <t>"Dans l'ombre blanche des pommiers en fleurs"</t>
  </si>
  <si>
    <t>STRAUS (Oscar)</t>
  </si>
  <si>
    <t>RêVE DE VALSE</t>
  </si>
  <si>
    <t>"Oui, c'est une valse de Vienne"</t>
  </si>
  <si>
    <t>Entrée "Pardonne-moi, chère Patrie"</t>
  </si>
  <si>
    <t>André BAUGE, baryton de l'Opéra (Danilo)</t>
  </si>
  <si>
    <t>LAJTAI (Louis)</t>
  </si>
  <si>
    <t>KATINKA</t>
  </si>
  <si>
    <t>Romance "Au gré du désir"</t>
  </si>
  <si>
    <t>André GAUDIN, baryton de l'Op-Com, créateur du rôle au Th Empire</t>
  </si>
  <si>
    <t>Marche des Houzards</t>
  </si>
  <si>
    <t>André GAUDIN de l'Op-Com, créateur du rôle Th. Empire &amp; Choeurs</t>
  </si>
  <si>
    <t>Duo-Valse "Avec un sourire"</t>
  </si>
  <si>
    <t>Germaine FERALDY &amp; André GAUDIN de l'Opéra-Comique</t>
  </si>
  <si>
    <t>Duo-Tango "Viens, viens aimer"</t>
  </si>
  <si>
    <t>Acte II. Duo "Nous avons fait un beau voyage"</t>
  </si>
  <si>
    <t>Edmée FAVART (Ciboulette) &amp; Robert BURNIER (Duparquet)</t>
  </si>
  <si>
    <t>Acte I. Duo "Comme frère et soeur"</t>
  </si>
  <si>
    <t>Edmée FAVART (Ciboulette) &amp; Robert BURNIER (Antonin)</t>
  </si>
  <si>
    <t>Valse "C'est l'amour"</t>
  </si>
  <si>
    <t>André BAUGE, baryton de l'Opéra &amp; Choeurs</t>
  </si>
  <si>
    <t>"Va, gentil soldat"</t>
  </si>
  <si>
    <t>ROSE DE FRANCE</t>
  </si>
  <si>
    <t>Tango "Rose de France"</t>
  </si>
  <si>
    <t>Valse "Pour vivre auprès de vous"</t>
  </si>
  <si>
    <t>TOPAZE</t>
  </si>
  <si>
    <t>Acte II. Scène 2. Le Conseiller municipal</t>
  </si>
  <si>
    <t>PAULEY (Castel Vernoc), Jeanne PROVOST (Suzy) &amp; HIERONIMUS..</t>
  </si>
  <si>
    <t>Acte II. Scène finale. La signature</t>
  </si>
  <si>
    <t>LEFAUR (Topaze) &amp;  Jeanne PROVOST (Suzy)..</t>
  </si>
  <si>
    <t>Acte III. Scène 2. Scène des vespasiennes</t>
  </si>
  <si>
    <t>LEFAUR (Topaze), Jeanne PROVOST (Suzy), PAULEY (Castel Vernoc)..</t>
  </si>
  <si>
    <t>Acte III. Scène du coup de téléphone</t>
  </si>
  <si>
    <t>Acte IV. Le coup du Chimpanzé (1)</t>
  </si>
  <si>
    <t>Acte IV. Le coup du Chimpanzé (2)</t>
  </si>
  <si>
    <t>ROSSINI (Gioacchino) Arrgt Eugène COOLS</t>
  </si>
  <si>
    <t>BEAUMARCHAIS</t>
  </si>
  <si>
    <t>Duo "Pour Madame de Pompadour"</t>
  </si>
  <si>
    <t>Andrée VAVON, soprano de l'Opéra-Com. &amp; André BAUGE, baryton</t>
  </si>
  <si>
    <t>Air "Ne ternis pas d'un soupçon"</t>
  </si>
  <si>
    <t>Andrée VAVON, soprano de l'Opéra-Comique (la Comtesse)</t>
  </si>
  <si>
    <t>CHANT DU CYGNE (LE)</t>
  </si>
  <si>
    <t>N°4. Sérénade (Ständchen)</t>
  </si>
  <si>
    <t>Henri SAINT-CRICQ, soliste des C. Colonne, Lamoureux &amp; Pasdeloup</t>
  </si>
  <si>
    <t>Quintette à cordes &amp; Orgue</t>
  </si>
  <si>
    <t>ADIEU</t>
  </si>
  <si>
    <t>Lied</t>
  </si>
  <si>
    <t>DEFFèS (L.)</t>
  </si>
  <si>
    <t>TOULOUSAINE (LA)</t>
  </si>
  <si>
    <t>Arrgt Marc Berthomieu</t>
  </si>
  <si>
    <t>Chorale dir Marc BERTHOMIEU (soliste Denyse PERRY de l'Opéra-C.)</t>
  </si>
  <si>
    <t>..Président Jean Roques)</t>
  </si>
  <si>
    <t>POULIDO</t>
  </si>
  <si>
    <t>Arrgt choral Renu Artus</t>
  </si>
  <si>
    <t>Chorale dir BERTHOMIEU (soliste D.PERRY &amp; Lucien ARTUS, baryton)</t>
  </si>
  <si>
    <t>Quintette</t>
  </si>
  <si>
    <t>Chanson indoue</t>
  </si>
  <si>
    <t>ENFANCE DU CHRIST (L')</t>
  </si>
  <si>
    <t>Le Repos de la Sainte Famille (1)</t>
  </si>
  <si>
    <t>Le Repos de la Sainte Famille (2) - Grand Prix du Disque 1933..</t>
  </si>
  <si>
    <t>CIEL A VISITE LA TERRE (LE)</t>
  </si>
  <si>
    <t>Cantique</t>
  </si>
  <si>
    <t>Trio</t>
  </si>
  <si>
    <t>LAUDA JERUSALEM</t>
  </si>
  <si>
    <t>Choeur religieux harmonisé par Paul Fauchet</t>
  </si>
  <si>
    <t>La Chorale Religieuse dir Paul FAUCHET, maître de chapelle de..</t>
  </si>
  <si>
    <t>SYLVIANO</t>
  </si>
  <si>
    <t>J'AI DES TOUCHES</t>
  </si>
  <si>
    <t>Succès de la revue du Casino de Paris</t>
  </si>
  <si>
    <t>MISTINGUETT du Casino de Paris</t>
  </si>
  <si>
    <t>Mélodie-Jazz dir MAHIEUX</t>
  </si>
  <si>
    <t>GARDE-MOI</t>
  </si>
  <si>
    <t>Succès de la revue du Casino de Paris "Paris qui brille"</t>
  </si>
  <si>
    <t>MISTINGUETT du Casino de Paris &amp; Quatuor vocal</t>
  </si>
  <si>
    <t>Mélodie-Jazz dir Edmond MAHIEUX</t>
  </si>
  <si>
    <t>QUAND JE SUIS LOIN DE TOI</t>
  </si>
  <si>
    <t>Valse chantée du film "Le Chanteur inconnu"</t>
  </si>
  <si>
    <t>PUISQUE JE T'AIME</t>
  </si>
  <si>
    <t>Tango chanté du film "Le Chanteur inconnu"</t>
  </si>
  <si>
    <t>LAURENS (Germain)</t>
  </si>
  <si>
    <t>SE CANTO, QUE CANTO !</t>
  </si>
  <si>
    <t>Chant languedocien</t>
  </si>
  <si>
    <t>Chorale "la Violette" dir Marc Berthomieu, soliste baryton ARTUS</t>
  </si>
  <si>
    <t>ROLAND (Alfred)</t>
  </si>
  <si>
    <t>MONTAGNARDS (LES)</t>
  </si>
  <si>
    <t>Tyrolienne des Pyrénées</t>
  </si>
  <si>
    <t>CHANTRIER (Albert)</t>
  </si>
  <si>
    <t>POUR UN SOU D'AMOUR</t>
  </si>
  <si>
    <t>Du film "Pour un sou d'amour"</t>
  </si>
  <si>
    <t>IMAGINEZ QUE JE VOUS AIME</t>
  </si>
  <si>
    <t>Tango chanté du film "Pour un sou d'amour"</t>
  </si>
  <si>
    <t>AUPRES DE MA BLONDE</t>
  </si>
  <si>
    <t>Célèbre chant populaire d'Ile-de-France - arrgt G. Andolfi</t>
  </si>
  <si>
    <t>ROBERT (Camille)</t>
  </si>
  <si>
    <t>QUAND MADELON</t>
  </si>
  <si>
    <t>Chanson-marche</t>
  </si>
  <si>
    <t>COCKTAIL-PATHé</t>
  </si>
  <si>
    <t>Sketch musical présenté par Paul Reboux</t>
  </si>
  <si>
    <t>Paul REBOUX, P. COLLINE, A. BAUGé, R. MARINO, CONSTANTIN &amp; VIARD</t>
  </si>
  <si>
    <t>Jazz Tom WALTHAM</t>
  </si>
  <si>
    <t>E.FAVART,DORIN,J.CYRANO,la PALMA,WICHELER,BURNIER,DRéAN,ALIBERT</t>
  </si>
  <si>
    <t>Fredo GARDONI</t>
  </si>
  <si>
    <t>VAN PARYS (Georges)</t>
  </si>
  <si>
    <t>SYMPATHIQUE !</t>
  </si>
  <si>
    <t>Fox-trot du film "Rouletabille, aviateur"</t>
  </si>
  <si>
    <t>Marcel VERAN du Cabaret de la Chauve-Souris</t>
  </si>
  <si>
    <t>J'M'EN BALANCE</t>
  </si>
  <si>
    <t>6/8 one-step du film "Le Crime du Bouif"</t>
  </si>
  <si>
    <t>POULOT des Folies Wagram</t>
  </si>
  <si>
    <t>ON OUBLIE</t>
  </si>
  <si>
    <t>Paul COLLINE des Cabarets Montmartrois</t>
  </si>
  <si>
    <t>QUAND C'EST AUX AUTOS DE PASSER!...</t>
  </si>
  <si>
    <t>Drame de la circulation...</t>
  </si>
  <si>
    <t>HéROLD (Ferdinand)</t>
  </si>
  <si>
    <t>ZAMPA OU LA FIANCéE DE MARBRE</t>
  </si>
  <si>
    <t>HOUSARDE (LA)</t>
  </si>
  <si>
    <t>Valse militaire</t>
  </si>
  <si>
    <t>BILLAUT (Louis)</t>
  </si>
  <si>
    <t>RAPSODIE LIMOUSINE</t>
  </si>
  <si>
    <t>Bourrée</t>
  </si>
  <si>
    <t>GRéTRY</t>
  </si>
  <si>
    <t>DANSES VILLAGEOISES</t>
  </si>
  <si>
    <t>1. Danse rustique de Richard Coeur de Lion (1784) - 2. Gavotte..</t>
  </si>
  <si>
    <t>1. Danse en rond de Colinette à la Cour (1782) - 2. Gigue de..</t>
  </si>
  <si>
    <t>1. Entr'acte de la Rosière de Salency (1776) - 2. Contre-Danse..</t>
  </si>
  <si>
    <t>NOZZE DI FIGARO (LE)</t>
  </si>
  <si>
    <t>OU EST MON DESTIN</t>
  </si>
  <si>
    <t>Mélodie populaire de Petite-Russie</t>
  </si>
  <si>
    <t>C. JOUKOVITCH, basse de l'Opéra &amp; RIABOUKHA, ténor</t>
  </si>
  <si>
    <t>Orchestre A. de SCRIABINE &amp; ses Cosaques balalaïkistes</t>
  </si>
  <si>
    <t>RUBINSTEIN (Anton)</t>
  </si>
  <si>
    <t>SOMMETS DES MONTAGNES ENDORMIES (LES)</t>
  </si>
  <si>
    <t>Poème - Duo</t>
  </si>
  <si>
    <t>ISOLINE</t>
  </si>
  <si>
    <t>Ballet (2) "Entrée d'Isoline &amp; Mazurka"</t>
  </si>
  <si>
    <t>l'Orchestre symphonique dir François RüHLMANN de l'Opéra</t>
  </si>
  <si>
    <t>Ballet (1) "Pavane des Fées"</t>
  </si>
  <si>
    <t>Ballet (4) Valse &amp; Finale</t>
  </si>
  <si>
    <t>l'Orchestre Symphonique dir François RüHLMANN de l'Opéra</t>
  </si>
  <si>
    <t>Ballet (3) Entrée de la 1re danseuse &amp; scène de la Séduction</t>
  </si>
  <si>
    <t>BENATZKY (Ralph),STOLZ (Robert),GILBERT</t>
  </si>
  <si>
    <t>AUBERGE DU CHEVAL BLANC (L')</t>
  </si>
  <si>
    <t>Sélection (1)</t>
  </si>
  <si>
    <t>Orchestre du Théâtre Mogador &amp; Trio Schwartz dir G. DIOT</t>
  </si>
  <si>
    <t>Sélection (2)</t>
  </si>
  <si>
    <t>Orchestre du Théâtre Mogador dir G. DIOT</t>
  </si>
  <si>
    <t>NOCTURNES</t>
  </si>
  <si>
    <t>Fêtes (1)</t>
  </si>
  <si>
    <t>Grand Orchestre des Festivals Debussy dir D. E. INGHELBRECHT</t>
  </si>
  <si>
    <t>Fêtes (2)</t>
  </si>
  <si>
    <t>BOIELDIEU (François Adrien)</t>
  </si>
  <si>
    <t>DAME BLANCHE (LA)</t>
  </si>
  <si>
    <t>Orchestre dir François RüHLMANN</t>
  </si>
  <si>
    <t>QUAND ON S'AIME BIEN TOUS LES DEUX</t>
  </si>
  <si>
    <t>Valse musette</t>
  </si>
  <si>
    <t>M. DURAND (refrain)</t>
  </si>
  <si>
    <t>CHARLYS &amp; CHAGNOUX (Paul)</t>
  </si>
  <si>
    <t>FILLES DE CHEZ NOUS (LES)</t>
  </si>
  <si>
    <t>6/8 One-step</t>
  </si>
  <si>
    <t>NINA ROSA</t>
  </si>
  <si>
    <t>Sérénade d'amour</t>
  </si>
  <si>
    <t>VIARD (saxophone) &amp; G. ANDOLFI (piano Grotrian-Steinweg)</t>
  </si>
  <si>
    <t>Acte III. Berceuse "De son coeur j'ai calmé la fièvre"</t>
  </si>
  <si>
    <t>LOPES, vcelle de l'Op-Com &amp; G. ANDOLFI, piano Grotrian-Steinweg</t>
  </si>
  <si>
    <t>Acte II. "Lorsqu'à de folles amours"</t>
  </si>
  <si>
    <t>matrice</t>
  </si>
  <si>
    <t>pathé</t>
  </si>
  <si>
    <t>diam</t>
  </si>
  <si>
    <t>compositeur</t>
  </si>
  <si>
    <t>etat</t>
  </si>
  <si>
    <t>n202052</t>
  </si>
  <si>
    <t>n202053</t>
  </si>
  <si>
    <t>cpt 3007-1</t>
  </si>
  <si>
    <t>Vorcet (J)</t>
  </si>
  <si>
    <t>GREVE DE L'ORCHESTRE (LA)</t>
  </si>
  <si>
    <t>Fox-trot humoristique</t>
  </si>
  <si>
    <t>Ray Venrura et ses collégiens</t>
  </si>
  <si>
    <t>Himmel (H)</t>
  </si>
  <si>
    <t>cpt3008-1</t>
  </si>
  <si>
    <t>Vandair(M)</t>
  </si>
  <si>
    <t>TOC, TOC PARTOUT</t>
  </si>
  <si>
    <t>Fox gai</t>
  </si>
  <si>
    <t>Charlys arrang. Legrand</t>
  </si>
  <si>
    <t>cpt 3008-1</t>
  </si>
  <si>
    <t>cpt 5313-1</t>
  </si>
  <si>
    <t>Chanson du film "Fille d'eve"</t>
  </si>
  <si>
    <t>Lucienne Dugard</t>
  </si>
  <si>
    <t>PAR UNE NUIT DE MAI</t>
  </si>
  <si>
    <t>Mus.de peter Kreuder, F.Schröder ;Paroles H.Lemarchand,R.Champfleury</t>
  </si>
  <si>
    <t>M3-102670</t>
  </si>
  <si>
    <t>HAWAÏ, PARADIS DU MONDE</t>
  </si>
  <si>
    <t>CPT 5172-1</t>
  </si>
  <si>
    <t>CPT 5124-1</t>
  </si>
  <si>
    <t>Guy Berry</t>
  </si>
  <si>
    <t>Chanson du film "allo , Janine"</t>
  </si>
  <si>
    <t>Fox-trot chanté</t>
  </si>
  <si>
    <t>MUSIQU', MUSIQU', MUSIQU'</t>
  </si>
  <si>
    <t>Raymond Wraskoff et son ensemble</t>
  </si>
  <si>
    <t>Paroles et musique de B.Coquatrix</t>
  </si>
  <si>
    <t>orchestre</t>
  </si>
  <si>
    <t>M3-84566</t>
  </si>
  <si>
    <t>Georgius</t>
  </si>
  <si>
    <t>Jo Bouillon et son orchestre du casino de paris</t>
  </si>
  <si>
    <t>M'AMOUR, M'AIMEZ-VOUS ?</t>
  </si>
  <si>
    <t>Mus.de G.Gabaroche;Paroles de Georgius</t>
  </si>
  <si>
    <t>TRISTE LUNDI</t>
  </si>
  <si>
    <t xml:space="preserve"> (la chanson qui tue les mites)</t>
  </si>
  <si>
    <t>cpt 2601-1</t>
  </si>
  <si>
    <t>Musique de Juel ; paroles de georgius</t>
  </si>
  <si>
    <t>AU LYCEE PAPILLON</t>
  </si>
  <si>
    <t>sketch humoristique</t>
  </si>
  <si>
    <t>cpt 3423-1</t>
  </si>
  <si>
    <t>LA MISE EN BOUTEILLE</t>
  </si>
  <si>
    <t>Musique de Trémolo; paroles de georgius</t>
  </si>
  <si>
    <t>chanson à boire 1937</t>
  </si>
  <si>
    <t>cpt 3422-1</t>
  </si>
  <si>
    <t>Musique de André Clamens ; paroles de georgius</t>
  </si>
  <si>
    <t>"MONSIEUR3 BEBERT !</t>
  </si>
  <si>
    <t>Java chanté</t>
  </si>
  <si>
    <t>N202890</t>
  </si>
  <si>
    <t>tango chanté</t>
  </si>
  <si>
    <t>Marcel's de radio concert</t>
  </si>
  <si>
    <t>SOUVENIR</t>
  </si>
  <si>
    <t>Ch.L.POTHIER</t>
  </si>
  <si>
    <t>PETIT ORCHESTRE</t>
  </si>
  <si>
    <t>LE TANGO DE LOLA (vincent scoto)</t>
  </si>
  <si>
    <t>paroles de Géo Koger</t>
  </si>
  <si>
    <t>N202891</t>
  </si>
  <si>
    <t>N202686</t>
  </si>
  <si>
    <t>Louis d'Yvré</t>
  </si>
  <si>
    <t>POUR UN MOT D'AMOUR</t>
  </si>
  <si>
    <t>fox trot DU FILM"LA DOUCEUR D'AIMER"</t>
  </si>
  <si>
    <t>N202685</t>
  </si>
  <si>
    <t>C. Oberfeld</t>
  </si>
  <si>
    <t>A QUOI BON</t>
  </si>
  <si>
    <t>Tango du film"la douceur d'aimer"</t>
  </si>
  <si>
    <t>Line Marlys</t>
  </si>
  <si>
    <t>cpt 5287-1</t>
  </si>
  <si>
    <t>Mus.Johny Hess ; Paroles de Maurice Martelier</t>
  </si>
  <si>
    <t>RYTHME</t>
  </si>
  <si>
    <t xml:space="preserve"> </t>
  </si>
  <si>
    <t>Johnny Hess</t>
  </si>
  <si>
    <t>Jacques Metehen</t>
  </si>
  <si>
    <t>M3-102547</t>
  </si>
  <si>
    <t>Mus.Johny Hess ; Paroles de R.Baillée-Duchateau</t>
  </si>
  <si>
    <t>EN ECOUTANT CHANTER LE VENT</t>
  </si>
  <si>
    <t>CPT 2065-1</t>
  </si>
  <si>
    <t>Paul Misraki</t>
  </si>
  <si>
    <t>TOUT VA TRES BIEN</t>
  </si>
  <si>
    <t>chanson-fox humoristique</t>
  </si>
  <si>
    <t>slow-fox</t>
  </si>
  <si>
    <t>JE CROIS BIEN QUE C'EST L'AMOUR</t>
  </si>
  <si>
    <t>CPT 2067-1</t>
  </si>
  <si>
    <t>ODEON</t>
  </si>
  <si>
    <t>M3-93093</t>
  </si>
  <si>
    <t>M3-93094</t>
  </si>
  <si>
    <t>R.Benatzky - A.Mauprey</t>
  </si>
  <si>
    <t>YES, SIR!</t>
  </si>
  <si>
    <t>Chanson du film"Paramatta"</t>
  </si>
  <si>
    <t>ZARAH LEANDER</t>
  </si>
  <si>
    <t>IL PLEUT SANS TRËVE !</t>
  </si>
  <si>
    <t>M3-26067</t>
  </si>
  <si>
    <t>Chant de la Volga</t>
  </si>
  <si>
    <t>STENKA RASINE</t>
  </si>
  <si>
    <t>CHŒUR</t>
  </si>
  <si>
    <t>LES CHŒURS COSAQUES D'USCHAKOW</t>
  </si>
  <si>
    <t>Orchestre DE Balalaïkas</t>
  </si>
  <si>
    <t>Ouchnem Bourlaki</t>
  </si>
  <si>
    <t>BE 6037</t>
  </si>
  <si>
    <t>BC 6035</t>
  </si>
  <si>
    <t>M3-26068</t>
  </si>
  <si>
    <t>COLUMBIA</t>
  </si>
  <si>
    <t>M3-73392</t>
  </si>
  <si>
    <t>Chanson de la revue du casino de paris "parade de France"</t>
  </si>
  <si>
    <t>Mus. De Vincent Scotto _ Paroles de Géo Koger</t>
  </si>
  <si>
    <t>VIENI…. VIENI….</t>
  </si>
  <si>
    <t>TINO ROSSI</t>
  </si>
  <si>
    <t>Monsieur Pierre CHAGNON</t>
  </si>
  <si>
    <t>CL5024-1</t>
  </si>
  <si>
    <t>M3-73390</t>
  </si>
  <si>
    <t>CL5021-1</t>
  </si>
  <si>
    <t>O CORSE, ILE D'AMOUR</t>
  </si>
  <si>
    <t>K1 7014</t>
  </si>
  <si>
    <t>Mus Joseph Szule parole de A Willemetz et Mouezy-Eon</t>
  </si>
  <si>
    <t>Chanson du film"Sidonie Panache"</t>
  </si>
  <si>
    <t>Couplet de chabichou</t>
  </si>
  <si>
    <t>Bach</t>
  </si>
  <si>
    <t>orchestre paul minssart</t>
  </si>
  <si>
    <t>K1 7013-1</t>
  </si>
  <si>
    <t>c'est rosalie</t>
  </si>
  <si>
    <t>Bach et Monique bert</t>
  </si>
  <si>
    <t>vogue</t>
  </si>
  <si>
    <t>54-v-4832</t>
  </si>
  <si>
    <t>raymond siozade et son accordéon</t>
  </si>
  <si>
    <t>polka chinoise</t>
  </si>
  <si>
    <t>occarina polka</t>
  </si>
  <si>
    <t>Polydor</t>
  </si>
  <si>
    <t>4241 hpp</t>
  </si>
  <si>
    <t>F.churchil- L.Morey</t>
  </si>
  <si>
    <t>La tyrolienne des nains</t>
  </si>
  <si>
    <t>du film "blanche neige et les sept nains</t>
  </si>
  <si>
    <t>fernand Warms et ses vagabonds</t>
  </si>
  <si>
    <t>polydor</t>
  </si>
  <si>
    <t>4240 1/2 hpp</t>
  </si>
  <si>
    <t>514.150</t>
  </si>
  <si>
    <t>Heigh-ho</t>
  </si>
  <si>
    <t>gramophone</t>
  </si>
  <si>
    <t>ola 3742-1</t>
  </si>
  <si>
    <t>k-8563</t>
  </si>
  <si>
    <t>Le chanteur x</t>
  </si>
  <si>
    <t>je cherche un peu d'amour</t>
  </si>
  <si>
    <t>slow chanté</t>
  </si>
  <si>
    <t>orchestre .pierre chagnon</t>
  </si>
  <si>
    <t>Henri le cunff et Marcel Moreau</t>
  </si>
  <si>
    <t>ola 3741-1</t>
  </si>
  <si>
    <t>k-8564</t>
  </si>
  <si>
    <t>Spadal-A.J.Pesenti</t>
  </si>
  <si>
    <t>attends moi</t>
  </si>
  <si>
    <t>M3-78946</t>
  </si>
  <si>
    <t>CL 5198-1</t>
  </si>
  <si>
    <t>M3-78945</t>
  </si>
  <si>
    <t>CL 5199-1</t>
  </si>
  <si>
    <t>mus.Charles Tucker paroles de Marc Cab</t>
  </si>
  <si>
    <t>J'ai le sourir de grand mere</t>
  </si>
  <si>
    <t>Fox-trot chanté du film"le billet de mille</t>
  </si>
  <si>
    <t>Georges milton</t>
  </si>
  <si>
    <t>mus Henri Himmel paroles de Charlys et couvé</t>
  </si>
  <si>
    <t>avec les pompiers</t>
  </si>
  <si>
    <t>ok1 9329-1</t>
  </si>
  <si>
    <t>henri betu</t>
  </si>
  <si>
    <t>la chanson du maçon</t>
  </si>
  <si>
    <t>fox-trot</t>
  </si>
  <si>
    <t>felix chardon et son orchestre</t>
  </si>
  <si>
    <t>J'ai sauté la barrière</t>
  </si>
  <si>
    <t>johnny hess</t>
  </si>
  <si>
    <t>K1 9267</t>
  </si>
  <si>
    <t>k1 9329</t>
  </si>
  <si>
    <t>K1 9267-1</t>
  </si>
  <si>
    <t>CL 7353-1</t>
  </si>
  <si>
    <t>df 2824</t>
  </si>
  <si>
    <t>johnny hess paroles Maurice Vandair</t>
  </si>
  <si>
    <t>eva busch</t>
  </si>
  <si>
    <t>le clocher de mon cœur</t>
  </si>
  <si>
    <t>fox-trot chanté</t>
  </si>
  <si>
    <t>orcherstre Jacques Methehen</t>
  </si>
  <si>
    <t>Cl 7236-1</t>
  </si>
  <si>
    <t>Paroles et musique de Jean.Jal</t>
  </si>
  <si>
    <t>il ne faut pas briser un rêve</t>
  </si>
  <si>
    <t>slow-fox chanté</t>
  </si>
  <si>
    <t>K1 3007</t>
  </si>
  <si>
    <t>238.222</t>
  </si>
  <si>
    <t>Werner-R.Heymann</t>
  </si>
  <si>
    <t>maestro Dajos bela et son orchestre viennois</t>
  </si>
  <si>
    <t>K1 30062</t>
  </si>
  <si>
    <t>le chemin du paradis "tout est prmis quand on r^ve"</t>
  </si>
  <si>
    <t>le chemin du paradis"avoir un bon copain"</t>
  </si>
  <si>
    <t>marche</t>
  </si>
  <si>
    <t>M3-101483</t>
  </si>
  <si>
    <t>k1 9127-1</t>
  </si>
  <si>
    <t>J.rodor L.poterat -E.di lazarro</t>
  </si>
  <si>
    <t>fox-trot avec refrain chanté</t>
  </si>
  <si>
    <t>reginella</t>
  </si>
  <si>
    <t>emile prud'homme et son orchestre</t>
  </si>
  <si>
    <t>M3-101484</t>
  </si>
  <si>
    <t>k1 9128-1</t>
  </si>
  <si>
    <t>Marc hély et Yvonne Marsay - emile prud'homme et F.Warms</t>
  </si>
  <si>
    <t>dans un bal musette</t>
  </si>
  <si>
    <t>valse avec refrain chanté</t>
  </si>
  <si>
    <t>M3-94089</t>
  </si>
  <si>
    <t>M3-94077</t>
  </si>
  <si>
    <t>k1 8515-1</t>
  </si>
  <si>
    <t>k1 8504-1</t>
  </si>
  <si>
    <t>sholom secunda - J.larue</t>
  </si>
  <si>
    <t>bei mir bist du schön</t>
  </si>
  <si>
    <t xml:space="preserve">fox trot </t>
  </si>
  <si>
    <t>constantin</t>
  </si>
  <si>
    <t>tomas et ses merry boys</t>
  </si>
  <si>
    <t>renée nazelles</t>
  </si>
  <si>
    <t>fox gai</t>
  </si>
  <si>
    <t>poney…… poney</t>
  </si>
  <si>
    <t>K1 5932-1</t>
  </si>
  <si>
    <t>f.heintz -L.bousquet</t>
  </si>
  <si>
    <t>a la cantine</t>
  </si>
  <si>
    <t>chanson de route</t>
  </si>
  <si>
    <t>bach et henry-laverne</t>
  </si>
  <si>
    <t>piano F.heintz</t>
  </si>
  <si>
    <t>k1 5933-1</t>
  </si>
  <si>
    <t>bach et laverne</t>
  </si>
  <si>
    <t>Z'allo! Z'allo</t>
  </si>
  <si>
    <t>scène comique</t>
  </si>
  <si>
    <t>cl 7624-1</t>
  </si>
  <si>
    <t>df 2908</t>
  </si>
  <si>
    <t>ca fait sport</t>
  </si>
  <si>
    <t>chanson</t>
  </si>
  <si>
    <t>betty spell</t>
  </si>
  <si>
    <t>pierre spiers</t>
  </si>
  <si>
    <t>fêlé</t>
  </si>
  <si>
    <t>moustache polka</t>
  </si>
  <si>
    <t>Johnny Hess-Maurice martelier et j.hess</t>
  </si>
  <si>
    <t>Johnny Hess-Jean Laurent</t>
  </si>
  <si>
    <t>cl 7688-1</t>
  </si>
  <si>
    <t>M3-104430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</si>
</sst>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DonnéesExternes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3"/>
  <sheetViews>
    <sheetView workbookViewId="0">
      <selection activeCell="E195" sqref="E195"/>
    </sheetView>
  </sheetViews>
  <sheetFormatPr baseColWidth="10" defaultRowHeight="15"/>
  <cols>
    <col min="1" max="1" width="4.7109375" customWidth="1"/>
    <col min="2" max="2" width="6" customWidth="1"/>
    <col min="3" max="3" width="8.85546875" style="1" bestFit="1" customWidth="1"/>
    <col min="4" max="4" width="8.85546875" style="1" customWidth="1"/>
    <col min="5" max="5" width="13.140625" customWidth="1"/>
    <col min="6" max="6" width="5.85546875" bestFit="1" customWidth="1"/>
    <col min="7" max="7" width="32.28515625" customWidth="1"/>
    <col min="8" max="8" width="40" customWidth="1"/>
    <col min="9" max="9" width="59.7109375" bestFit="1" customWidth="1"/>
    <col min="10" max="10" width="54.28515625" customWidth="1"/>
    <col min="11" max="11" width="52.28515625" customWidth="1"/>
  </cols>
  <sheetData>
    <row r="1" spans="1:11">
      <c r="A1" t="s">
        <v>0</v>
      </c>
    </row>
    <row r="3" spans="1:11">
      <c r="A3" t="s">
        <v>1</v>
      </c>
      <c r="C3" s="1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</row>
    <row r="4" spans="1:11">
      <c r="A4" t="s">
        <v>9</v>
      </c>
      <c r="B4">
        <v>28</v>
      </c>
      <c r="C4" s="1" t="s">
        <v>10</v>
      </c>
      <c r="D4" s="1">
        <v>204201</v>
      </c>
      <c r="E4" s="1" t="str">
        <f>CONCATENATE(C4,D4)</f>
        <v>E204201</v>
      </c>
      <c r="F4">
        <v>25</v>
      </c>
      <c r="G4" t="s">
        <v>11</v>
      </c>
      <c r="H4" t="s">
        <v>12</v>
      </c>
      <c r="I4" t="s">
        <v>13</v>
      </c>
      <c r="J4" t="s">
        <v>14</v>
      </c>
      <c r="K4" t="s">
        <v>15</v>
      </c>
    </row>
    <row r="5" spans="1:11">
      <c r="A5" t="s">
        <v>9</v>
      </c>
      <c r="B5">
        <v>28</v>
      </c>
      <c r="C5" s="1" t="s">
        <v>10</v>
      </c>
      <c r="D5" s="1">
        <v>204203</v>
      </c>
      <c r="E5" s="1" t="str">
        <f t="shared" ref="E5:E68" si="0">CONCATENATE(C5,D5)</f>
        <v>E204203</v>
      </c>
      <c r="F5">
        <v>25</v>
      </c>
      <c r="G5" t="s">
        <v>16</v>
      </c>
      <c r="H5" t="s">
        <v>17</v>
      </c>
      <c r="I5" t="s">
        <v>18</v>
      </c>
      <c r="J5" t="s">
        <v>14</v>
      </c>
      <c r="K5" t="s">
        <v>15</v>
      </c>
    </row>
    <row r="6" spans="1:11">
      <c r="A6" t="s">
        <v>9</v>
      </c>
      <c r="B6">
        <v>70</v>
      </c>
      <c r="C6" s="1" t="s">
        <v>10</v>
      </c>
      <c r="D6" s="1">
        <v>302010</v>
      </c>
      <c r="E6" s="1" t="str">
        <f t="shared" si="0"/>
        <v>E302010</v>
      </c>
      <c r="F6">
        <v>25</v>
      </c>
      <c r="G6" t="s">
        <v>19</v>
      </c>
      <c r="H6" t="s">
        <v>20</v>
      </c>
      <c r="I6" t="s">
        <v>21</v>
      </c>
      <c r="J6" t="s">
        <v>22</v>
      </c>
      <c r="K6" t="s">
        <v>23</v>
      </c>
    </row>
    <row r="7" spans="1:11">
      <c r="A7" t="s">
        <v>9</v>
      </c>
      <c r="B7">
        <v>70</v>
      </c>
      <c r="C7" s="1" t="s">
        <v>10</v>
      </c>
      <c r="D7" s="1">
        <v>302009</v>
      </c>
      <c r="E7" s="1" t="str">
        <f t="shared" si="0"/>
        <v>E302009</v>
      </c>
      <c r="F7">
        <v>25</v>
      </c>
      <c r="G7" t="s">
        <v>24</v>
      </c>
      <c r="H7" t="s">
        <v>25</v>
      </c>
      <c r="I7" t="s">
        <v>26</v>
      </c>
      <c r="K7" t="s">
        <v>23</v>
      </c>
    </row>
    <row r="8" spans="1:11">
      <c r="A8" t="s">
        <v>9</v>
      </c>
      <c r="B8">
        <v>78</v>
      </c>
      <c r="C8" s="1" t="s">
        <v>10</v>
      </c>
      <c r="D8" s="1">
        <v>204283</v>
      </c>
      <c r="E8" s="1" t="str">
        <f t="shared" si="0"/>
        <v>E204283</v>
      </c>
      <c r="F8">
        <v>25</v>
      </c>
      <c r="G8" t="s">
        <v>27</v>
      </c>
      <c r="H8" t="s">
        <v>28</v>
      </c>
      <c r="I8" t="s">
        <v>29</v>
      </c>
      <c r="J8" t="s">
        <v>30</v>
      </c>
      <c r="K8" t="s">
        <v>31</v>
      </c>
    </row>
    <row r="9" spans="1:11">
      <c r="A9" t="s">
        <v>9</v>
      </c>
      <c r="B9">
        <v>78</v>
      </c>
      <c r="C9" s="1" t="s">
        <v>10</v>
      </c>
      <c r="D9" s="1">
        <v>204284</v>
      </c>
      <c r="E9" s="1" t="str">
        <f t="shared" si="0"/>
        <v>E204284</v>
      </c>
      <c r="F9">
        <v>25</v>
      </c>
      <c r="G9" t="s">
        <v>27</v>
      </c>
      <c r="H9" t="s">
        <v>28</v>
      </c>
      <c r="I9" t="s">
        <v>32</v>
      </c>
      <c r="J9" t="s">
        <v>33</v>
      </c>
      <c r="K9" t="s">
        <v>31</v>
      </c>
    </row>
    <row r="10" spans="1:11">
      <c r="A10" t="s">
        <v>9</v>
      </c>
      <c r="B10">
        <v>79</v>
      </c>
      <c r="C10" s="1" t="s">
        <v>10</v>
      </c>
      <c r="D10" s="1">
        <v>204281</v>
      </c>
      <c r="E10" s="1" t="str">
        <f t="shared" si="0"/>
        <v>E204281</v>
      </c>
      <c r="F10">
        <v>25</v>
      </c>
      <c r="G10" t="s">
        <v>27</v>
      </c>
      <c r="H10" t="s">
        <v>28</v>
      </c>
      <c r="I10" t="s">
        <v>34</v>
      </c>
      <c r="J10" t="s">
        <v>35</v>
      </c>
      <c r="K10" t="s">
        <v>31</v>
      </c>
    </row>
    <row r="11" spans="1:11">
      <c r="A11" t="s">
        <v>9</v>
      </c>
      <c r="B11">
        <v>79</v>
      </c>
      <c r="C11" s="1" t="s">
        <v>10</v>
      </c>
      <c r="D11" s="1">
        <v>204282</v>
      </c>
      <c r="E11" s="1" t="str">
        <f t="shared" si="0"/>
        <v>E204282</v>
      </c>
      <c r="F11">
        <v>25</v>
      </c>
      <c r="G11" t="s">
        <v>27</v>
      </c>
      <c r="H11" t="s">
        <v>28</v>
      </c>
      <c r="I11" t="s">
        <v>36</v>
      </c>
      <c r="J11" t="s">
        <v>35</v>
      </c>
      <c r="K11" t="s">
        <v>31</v>
      </c>
    </row>
    <row r="12" spans="1:11">
      <c r="A12" t="s">
        <v>9</v>
      </c>
      <c r="B12">
        <v>93</v>
      </c>
      <c r="C12" s="1" t="s">
        <v>10</v>
      </c>
      <c r="D12" s="1">
        <v>204292</v>
      </c>
      <c r="E12" s="1" t="str">
        <f t="shared" si="0"/>
        <v>E204292</v>
      </c>
      <c r="F12">
        <v>25</v>
      </c>
      <c r="G12" t="s">
        <v>37</v>
      </c>
      <c r="H12" t="s">
        <v>38</v>
      </c>
      <c r="I12" t="s">
        <v>39</v>
      </c>
      <c r="J12" t="s">
        <v>40</v>
      </c>
      <c r="K12" t="s">
        <v>15</v>
      </c>
    </row>
    <row r="13" spans="1:11">
      <c r="A13" t="s">
        <v>9</v>
      </c>
      <c r="B13">
        <v>93</v>
      </c>
      <c r="C13" s="1" t="s">
        <v>10</v>
      </c>
      <c r="D13" s="1">
        <v>204291</v>
      </c>
      <c r="E13" s="1" t="str">
        <f t="shared" si="0"/>
        <v>E204291</v>
      </c>
      <c r="F13">
        <v>25</v>
      </c>
      <c r="G13" t="s">
        <v>41</v>
      </c>
      <c r="H13" t="s">
        <v>42</v>
      </c>
      <c r="I13" t="s">
        <v>39</v>
      </c>
      <c r="J13" t="s">
        <v>40</v>
      </c>
      <c r="K13" t="s">
        <v>15</v>
      </c>
    </row>
    <row r="14" spans="1:11">
      <c r="A14" t="s">
        <v>9</v>
      </c>
      <c r="B14">
        <v>100</v>
      </c>
      <c r="C14" s="1" t="s">
        <v>10</v>
      </c>
      <c r="D14" s="1">
        <v>302019</v>
      </c>
      <c r="E14" s="1" t="str">
        <f t="shared" si="0"/>
        <v>E302019</v>
      </c>
      <c r="F14">
        <v>25</v>
      </c>
      <c r="G14" t="s">
        <v>43</v>
      </c>
      <c r="H14" t="s">
        <v>44</v>
      </c>
      <c r="I14" t="s">
        <v>45</v>
      </c>
      <c r="K14" t="s">
        <v>46</v>
      </c>
    </row>
    <row r="15" spans="1:11">
      <c r="A15" t="s">
        <v>9</v>
      </c>
      <c r="B15">
        <v>100</v>
      </c>
      <c r="C15" s="1" t="s">
        <v>10</v>
      </c>
      <c r="D15" s="1">
        <v>302036</v>
      </c>
      <c r="E15" s="1" t="str">
        <f t="shared" si="0"/>
        <v>E302036</v>
      </c>
      <c r="F15">
        <v>25</v>
      </c>
      <c r="G15" t="s">
        <v>47</v>
      </c>
      <c r="H15" t="s">
        <v>48</v>
      </c>
      <c r="I15" t="s">
        <v>49</v>
      </c>
      <c r="J15" t="s">
        <v>50</v>
      </c>
      <c r="K15" t="s">
        <v>46</v>
      </c>
    </row>
    <row r="16" spans="1:11">
      <c r="A16" t="s">
        <v>9</v>
      </c>
      <c r="B16">
        <v>371</v>
      </c>
      <c r="C16" s="1" t="s">
        <v>51</v>
      </c>
      <c r="D16" s="1">
        <v>1477</v>
      </c>
      <c r="E16" s="1" t="str">
        <f t="shared" si="0"/>
        <v>CPT1477</v>
      </c>
      <c r="F16">
        <v>25</v>
      </c>
      <c r="G16" t="s">
        <v>52</v>
      </c>
      <c r="H16" t="s">
        <v>53</v>
      </c>
      <c r="I16" t="s">
        <v>54</v>
      </c>
      <c r="J16" t="s">
        <v>55</v>
      </c>
      <c r="K16" t="s">
        <v>15</v>
      </c>
    </row>
    <row r="17" spans="1:11">
      <c r="A17" t="s">
        <v>9</v>
      </c>
      <c r="B17">
        <v>371</v>
      </c>
      <c r="C17" s="1" t="s">
        <v>51</v>
      </c>
      <c r="D17" s="1">
        <v>1478</v>
      </c>
      <c r="E17" s="1" t="str">
        <f t="shared" si="0"/>
        <v>CPT1478</v>
      </c>
      <c r="F17">
        <v>25</v>
      </c>
      <c r="G17" t="s">
        <v>52</v>
      </c>
      <c r="H17" t="s">
        <v>56</v>
      </c>
      <c r="I17" t="s">
        <v>57</v>
      </c>
      <c r="J17" t="s">
        <v>55</v>
      </c>
      <c r="K17" t="s">
        <v>15</v>
      </c>
    </row>
    <row r="18" spans="1:11">
      <c r="A18" t="s">
        <v>9</v>
      </c>
      <c r="B18">
        <v>629</v>
      </c>
      <c r="C18" s="1" t="s">
        <v>51</v>
      </c>
      <c r="D18" s="1">
        <v>2074</v>
      </c>
      <c r="E18" s="1" t="str">
        <f t="shared" si="0"/>
        <v>CPT2074</v>
      </c>
      <c r="F18">
        <v>25</v>
      </c>
      <c r="G18" t="s">
        <v>58</v>
      </c>
      <c r="H18" t="s">
        <v>59</v>
      </c>
      <c r="I18" t="s">
        <v>60</v>
      </c>
      <c r="K18" t="s">
        <v>61</v>
      </c>
    </row>
    <row r="19" spans="1:11">
      <c r="A19" t="s">
        <v>9</v>
      </c>
      <c r="B19">
        <v>629</v>
      </c>
      <c r="C19" s="1" t="s">
        <v>51</v>
      </c>
      <c r="D19" s="1">
        <v>2076</v>
      </c>
      <c r="E19" s="1" t="str">
        <f t="shared" si="0"/>
        <v>CPT2076</v>
      </c>
      <c r="F19">
        <v>25</v>
      </c>
      <c r="H19" t="s">
        <v>62</v>
      </c>
      <c r="I19" t="s">
        <v>63</v>
      </c>
      <c r="K19" t="s">
        <v>64</v>
      </c>
    </row>
    <row r="20" spans="1:11">
      <c r="A20" t="s">
        <v>9</v>
      </c>
      <c r="B20">
        <v>691</v>
      </c>
      <c r="C20" s="1" t="s">
        <v>51</v>
      </c>
      <c r="D20" s="1">
        <v>2210</v>
      </c>
      <c r="E20" s="1" t="str">
        <f t="shared" si="0"/>
        <v>CPT2210</v>
      </c>
      <c r="F20">
        <v>25</v>
      </c>
      <c r="G20" t="s">
        <v>65</v>
      </c>
      <c r="H20" t="s">
        <v>66</v>
      </c>
      <c r="I20" t="s">
        <v>67</v>
      </c>
      <c r="J20" t="s">
        <v>68</v>
      </c>
      <c r="K20" t="s">
        <v>69</v>
      </c>
    </row>
    <row r="21" spans="1:11">
      <c r="A21" t="s">
        <v>9</v>
      </c>
      <c r="B21">
        <v>691</v>
      </c>
      <c r="C21" s="1" t="s">
        <v>51</v>
      </c>
      <c r="D21" s="1">
        <v>2213</v>
      </c>
      <c r="E21" s="1" t="str">
        <f t="shared" si="0"/>
        <v>CPT2213</v>
      </c>
      <c r="F21">
        <v>25</v>
      </c>
      <c r="G21" t="s">
        <v>65</v>
      </c>
      <c r="H21" t="s">
        <v>66</v>
      </c>
      <c r="I21" t="s">
        <v>70</v>
      </c>
      <c r="J21" t="s">
        <v>71</v>
      </c>
      <c r="K21" t="s">
        <v>72</v>
      </c>
    </row>
    <row r="22" spans="1:11">
      <c r="A22" t="s">
        <v>9</v>
      </c>
      <c r="B22">
        <v>692</v>
      </c>
      <c r="C22" s="1" t="s">
        <v>51</v>
      </c>
      <c r="D22" s="1">
        <v>2211</v>
      </c>
      <c r="E22" s="1" t="str">
        <f t="shared" si="0"/>
        <v>CPT2211</v>
      </c>
      <c r="F22">
        <v>25</v>
      </c>
      <c r="G22" t="s">
        <v>65</v>
      </c>
      <c r="H22" t="s">
        <v>66</v>
      </c>
      <c r="I22" t="s">
        <v>73</v>
      </c>
      <c r="J22" t="s">
        <v>74</v>
      </c>
      <c r="K22" t="s">
        <v>69</v>
      </c>
    </row>
    <row r="23" spans="1:11">
      <c r="A23" t="s">
        <v>9</v>
      </c>
      <c r="B23">
        <v>692</v>
      </c>
      <c r="C23" s="1" t="s">
        <v>51</v>
      </c>
      <c r="D23" s="1">
        <v>2215</v>
      </c>
      <c r="E23" s="1" t="str">
        <f t="shared" si="0"/>
        <v>CPT2215</v>
      </c>
      <c r="F23">
        <v>25</v>
      </c>
      <c r="G23" t="s">
        <v>65</v>
      </c>
      <c r="H23" t="s">
        <v>66</v>
      </c>
      <c r="I23" t="s">
        <v>75</v>
      </c>
      <c r="J23" t="s">
        <v>71</v>
      </c>
      <c r="K23" t="s">
        <v>69</v>
      </c>
    </row>
    <row r="24" spans="1:11">
      <c r="A24" t="s">
        <v>9</v>
      </c>
      <c r="B24">
        <v>715</v>
      </c>
      <c r="C24" s="1" t="s">
        <v>51</v>
      </c>
      <c r="D24" s="1">
        <v>2254</v>
      </c>
      <c r="E24" s="1" t="str">
        <f t="shared" si="0"/>
        <v>CPT2254</v>
      </c>
      <c r="F24">
        <v>25</v>
      </c>
      <c r="G24" t="s">
        <v>76</v>
      </c>
      <c r="H24" t="s">
        <v>77</v>
      </c>
      <c r="I24" t="s">
        <v>78</v>
      </c>
      <c r="J24" t="s">
        <v>79</v>
      </c>
      <c r="K24" t="s">
        <v>15</v>
      </c>
    </row>
    <row r="25" spans="1:11">
      <c r="A25" t="s">
        <v>9</v>
      </c>
      <c r="B25">
        <v>715</v>
      </c>
      <c r="C25" s="1" t="s">
        <v>51</v>
      </c>
      <c r="D25" s="1">
        <v>2255</v>
      </c>
      <c r="E25" s="1" t="str">
        <f t="shared" si="0"/>
        <v>CPT2255</v>
      </c>
      <c r="F25">
        <v>25</v>
      </c>
      <c r="G25" t="s">
        <v>76</v>
      </c>
      <c r="H25" t="s">
        <v>80</v>
      </c>
      <c r="I25" t="s">
        <v>81</v>
      </c>
      <c r="J25" t="s">
        <v>79</v>
      </c>
      <c r="K25" t="s">
        <v>15</v>
      </c>
    </row>
    <row r="26" spans="1:11">
      <c r="A26" t="s">
        <v>9</v>
      </c>
      <c r="B26">
        <v>769</v>
      </c>
      <c r="C26" s="1" t="s">
        <v>51</v>
      </c>
      <c r="D26" s="1">
        <v>2365</v>
      </c>
      <c r="E26" s="1" t="str">
        <f t="shared" si="0"/>
        <v>CPT2365</v>
      </c>
      <c r="F26">
        <v>25</v>
      </c>
      <c r="G26" t="s">
        <v>82</v>
      </c>
      <c r="H26" t="s">
        <v>83</v>
      </c>
      <c r="I26" t="s">
        <v>84</v>
      </c>
      <c r="J26" t="s">
        <v>85</v>
      </c>
      <c r="K26" t="s">
        <v>86</v>
      </c>
    </row>
    <row r="27" spans="1:11">
      <c r="A27" t="s">
        <v>9</v>
      </c>
      <c r="B27">
        <v>769</v>
      </c>
      <c r="C27" s="1" t="s">
        <v>51</v>
      </c>
      <c r="D27" s="1">
        <v>2363</v>
      </c>
      <c r="E27" s="1" t="str">
        <f t="shared" si="0"/>
        <v>CPT2363</v>
      </c>
      <c r="F27">
        <v>25</v>
      </c>
      <c r="G27" t="s">
        <v>82</v>
      </c>
      <c r="H27" t="s">
        <v>83</v>
      </c>
      <c r="I27" t="s">
        <v>87</v>
      </c>
      <c r="J27" t="s">
        <v>88</v>
      </c>
      <c r="K27" t="s">
        <v>86</v>
      </c>
    </row>
    <row r="28" spans="1:11">
      <c r="A28" t="s">
        <v>9</v>
      </c>
      <c r="B28">
        <v>770</v>
      </c>
      <c r="C28" s="1" t="s">
        <v>51</v>
      </c>
      <c r="D28" s="1">
        <v>2364</v>
      </c>
      <c r="E28" s="1" t="str">
        <f t="shared" si="0"/>
        <v>CPT2364</v>
      </c>
      <c r="F28">
        <v>25</v>
      </c>
      <c r="G28" t="s">
        <v>82</v>
      </c>
      <c r="H28" t="s">
        <v>83</v>
      </c>
      <c r="I28" t="s">
        <v>89</v>
      </c>
      <c r="J28" t="s">
        <v>90</v>
      </c>
      <c r="K28" t="s">
        <v>86</v>
      </c>
    </row>
    <row r="29" spans="1:11">
      <c r="A29" t="s">
        <v>9</v>
      </c>
      <c r="B29">
        <v>770</v>
      </c>
      <c r="C29" s="1" t="s">
        <v>51</v>
      </c>
      <c r="D29" s="1">
        <v>2366</v>
      </c>
      <c r="E29" s="1" t="str">
        <f t="shared" si="0"/>
        <v>CPT2366</v>
      </c>
      <c r="F29">
        <v>25</v>
      </c>
      <c r="G29" t="s">
        <v>82</v>
      </c>
      <c r="H29" t="s">
        <v>83</v>
      </c>
      <c r="I29" t="s">
        <v>91</v>
      </c>
      <c r="J29" t="s">
        <v>90</v>
      </c>
      <c r="K29" t="s">
        <v>86</v>
      </c>
    </row>
    <row r="30" spans="1:11">
      <c r="A30" t="s">
        <v>9</v>
      </c>
      <c r="B30">
        <v>891</v>
      </c>
      <c r="C30" s="1" t="s">
        <v>51</v>
      </c>
      <c r="D30" s="1">
        <v>2616</v>
      </c>
      <c r="E30" s="1" t="str">
        <f t="shared" si="0"/>
        <v>CPT2616</v>
      </c>
      <c r="F30">
        <v>25</v>
      </c>
      <c r="G30" t="s">
        <v>65</v>
      </c>
      <c r="H30" t="s">
        <v>92</v>
      </c>
      <c r="I30" t="s">
        <v>93</v>
      </c>
      <c r="J30" t="s">
        <v>68</v>
      </c>
      <c r="K30" t="s">
        <v>94</v>
      </c>
    </row>
    <row r="31" spans="1:11">
      <c r="A31" t="s">
        <v>9</v>
      </c>
      <c r="B31">
        <v>891</v>
      </c>
      <c r="C31" s="1" t="s">
        <v>51</v>
      </c>
      <c r="D31" s="1">
        <v>2617</v>
      </c>
      <c r="E31" s="1" t="str">
        <f t="shared" si="0"/>
        <v>CPT2617</v>
      </c>
      <c r="F31">
        <v>25</v>
      </c>
      <c r="G31" t="s">
        <v>65</v>
      </c>
      <c r="H31" t="s">
        <v>92</v>
      </c>
      <c r="I31" t="s">
        <v>95</v>
      </c>
      <c r="J31" t="s">
        <v>68</v>
      </c>
      <c r="K31" t="s">
        <v>94</v>
      </c>
    </row>
    <row r="32" spans="1:11">
      <c r="A32" t="s">
        <v>9</v>
      </c>
      <c r="B32">
        <v>1379</v>
      </c>
      <c r="C32" s="1" t="s">
        <v>51</v>
      </c>
      <c r="D32" s="1">
        <v>3644</v>
      </c>
      <c r="E32" s="1" t="str">
        <f t="shared" si="0"/>
        <v>CPT3644</v>
      </c>
      <c r="F32">
        <v>25</v>
      </c>
      <c r="G32" t="s">
        <v>96</v>
      </c>
      <c r="H32" t="s">
        <v>97</v>
      </c>
      <c r="I32" t="s">
        <v>98</v>
      </c>
      <c r="J32" t="s">
        <v>90</v>
      </c>
      <c r="K32" t="s">
        <v>99</v>
      </c>
    </row>
    <row r="33" spans="1:11">
      <c r="A33" t="s">
        <v>9</v>
      </c>
      <c r="B33">
        <v>1379</v>
      </c>
      <c r="C33" s="1" t="s">
        <v>51</v>
      </c>
      <c r="D33" s="1">
        <v>3645</v>
      </c>
      <c r="E33" s="1" t="str">
        <f t="shared" si="0"/>
        <v>CPT3645</v>
      </c>
      <c r="F33">
        <v>25</v>
      </c>
      <c r="G33" t="s">
        <v>96</v>
      </c>
      <c r="H33" t="s">
        <v>97</v>
      </c>
      <c r="I33" t="s">
        <v>100</v>
      </c>
      <c r="J33" t="s">
        <v>101</v>
      </c>
      <c r="K33" t="s">
        <v>99</v>
      </c>
    </row>
    <row r="34" spans="1:11">
      <c r="A34" t="s">
        <v>9</v>
      </c>
      <c r="B34">
        <v>1477</v>
      </c>
      <c r="C34" s="1" t="s">
        <v>51</v>
      </c>
      <c r="D34" s="1">
        <v>3838</v>
      </c>
      <c r="E34" s="1" t="str">
        <f t="shared" si="0"/>
        <v>CPT3838</v>
      </c>
      <c r="F34">
        <v>25</v>
      </c>
      <c r="G34" t="s">
        <v>102</v>
      </c>
      <c r="H34" t="s">
        <v>103</v>
      </c>
      <c r="I34" t="s">
        <v>104</v>
      </c>
      <c r="J34" t="s">
        <v>105</v>
      </c>
      <c r="K34" t="s">
        <v>106</v>
      </c>
    </row>
    <row r="35" spans="1:11">
      <c r="A35" t="s">
        <v>9</v>
      </c>
      <c r="B35">
        <v>1531</v>
      </c>
      <c r="C35" s="1" t="s">
        <v>51</v>
      </c>
      <c r="D35" s="1">
        <v>3950</v>
      </c>
      <c r="E35" s="1" t="str">
        <f t="shared" si="0"/>
        <v>CPT3950</v>
      </c>
      <c r="F35">
        <v>25</v>
      </c>
      <c r="G35" t="s">
        <v>107</v>
      </c>
      <c r="H35" t="s">
        <v>108</v>
      </c>
      <c r="I35" t="s">
        <v>109</v>
      </c>
      <c r="J35" t="s">
        <v>110</v>
      </c>
      <c r="K35" t="s">
        <v>15</v>
      </c>
    </row>
    <row r="36" spans="1:11">
      <c r="A36" t="s">
        <v>9</v>
      </c>
      <c r="B36">
        <v>1531</v>
      </c>
      <c r="C36" s="1" t="s">
        <v>51</v>
      </c>
      <c r="D36" s="1">
        <v>3951</v>
      </c>
      <c r="E36" s="1" t="str">
        <f t="shared" si="0"/>
        <v>CPT3951</v>
      </c>
      <c r="F36">
        <v>25</v>
      </c>
      <c r="G36" t="s">
        <v>111</v>
      </c>
      <c r="H36" t="s">
        <v>112</v>
      </c>
      <c r="I36" t="s">
        <v>113</v>
      </c>
      <c r="J36" t="s">
        <v>110</v>
      </c>
      <c r="K36" t="s">
        <v>15</v>
      </c>
    </row>
    <row r="37" spans="1:11">
      <c r="A37" t="s">
        <v>9</v>
      </c>
      <c r="B37">
        <v>1873</v>
      </c>
      <c r="C37" s="1" t="s">
        <v>51</v>
      </c>
      <c r="D37" s="1">
        <v>4986</v>
      </c>
      <c r="E37" s="1" t="str">
        <f t="shared" si="0"/>
        <v>CPT4986</v>
      </c>
      <c r="F37">
        <v>25</v>
      </c>
      <c r="G37" t="s">
        <v>114</v>
      </c>
      <c r="H37" t="s">
        <v>115</v>
      </c>
      <c r="I37" t="s">
        <v>116</v>
      </c>
      <c r="K37" t="s">
        <v>117</v>
      </c>
    </row>
    <row r="38" spans="1:11">
      <c r="A38" t="s">
        <v>9</v>
      </c>
      <c r="B38">
        <v>1873</v>
      </c>
      <c r="C38" s="1" t="s">
        <v>51</v>
      </c>
      <c r="D38" s="1">
        <v>4987</v>
      </c>
      <c r="E38" s="1" t="str">
        <f t="shared" si="0"/>
        <v>CPT4987</v>
      </c>
      <c r="F38">
        <v>25</v>
      </c>
      <c r="G38" t="s">
        <v>118</v>
      </c>
      <c r="H38" t="s">
        <v>119</v>
      </c>
      <c r="I38" t="s">
        <v>120</v>
      </c>
      <c r="K38" t="s">
        <v>121</v>
      </c>
    </row>
    <row r="39" spans="1:11">
      <c r="A39" t="s">
        <v>9</v>
      </c>
      <c r="B39">
        <v>1953</v>
      </c>
      <c r="C39" s="1" t="s">
        <v>51</v>
      </c>
      <c r="D39" s="1">
        <v>5154</v>
      </c>
      <c r="E39" s="1" t="str">
        <f t="shared" si="0"/>
        <v>CPT5154</v>
      </c>
      <c r="F39">
        <v>25</v>
      </c>
      <c r="G39" t="s">
        <v>122</v>
      </c>
      <c r="H39" t="s">
        <v>123</v>
      </c>
      <c r="J39" t="s">
        <v>124</v>
      </c>
      <c r="K39" t="s">
        <v>125</v>
      </c>
    </row>
    <row r="40" spans="1:11">
      <c r="A40" t="s">
        <v>9</v>
      </c>
      <c r="B40">
        <v>1953</v>
      </c>
      <c r="C40" s="1" t="s">
        <v>51</v>
      </c>
      <c r="D40" s="1">
        <v>5155</v>
      </c>
      <c r="E40" s="1" t="str">
        <f t="shared" si="0"/>
        <v>CPT5155</v>
      </c>
      <c r="F40">
        <v>25</v>
      </c>
      <c r="G40" t="s">
        <v>126</v>
      </c>
      <c r="H40" t="s">
        <v>127</v>
      </c>
      <c r="J40" t="s">
        <v>124</v>
      </c>
      <c r="K40" t="s">
        <v>125</v>
      </c>
    </row>
    <row r="41" spans="1:11">
      <c r="A41" t="s">
        <v>9</v>
      </c>
      <c r="B41">
        <v>1998</v>
      </c>
      <c r="C41" s="1" t="s">
        <v>51</v>
      </c>
      <c r="D41" s="1">
        <v>5229</v>
      </c>
      <c r="E41" s="1" t="str">
        <f t="shared" si="0"/>
        <v>CPT5229</v>
      </c>
      <c r="F41">
        <v>25</v>
      </c>
      <c r="G41" t="s">
        <v>128</v>
      </c>
      <c r="H41" t="s">
        <v>129</v>
      </c>
      <c r="I41" t="s">
        <v>130</v>
      </c>
      <c r="K41" t="s">
        <v>131</v>
      </c>
    </row>
    <row r="42" spans="1:11">
      <c r="A42" t="s">
        <v>9</v>
      </c>
      <c r="B42">
        <v>1998</v>
      </c>
      <c r="C42" s="1" t="s">
        <v>51</v>
      </c>
      <c r="D42" s="1">
        <v>5248</v>
      </c>
      <c r="E42" s="1" t="str">
        <f t="shared" si="0"/>
        <v>CPT5248</v>
      </c>
      <c r="F42">
        <v>25</v>
      </c>
      <c r="G42" t="s">
        <v>132</v>
      </c>
      <c r="H42" t="s">
        <v>133</v>
      </c>
      <c r="I42" t="s">
        <v>130</v>
      </c>
      <c r="K42" t="s">
        <v>131</v>
      </c>
    </row>
    <row r="43" spans="1:11">
      <c r="A43" t="s">
        <v>9</v>
      </c>
      <c r="B43">
        <v>2262</v>
      </c>
      <c r="C43" s="1" t="s">
        <v>51</v>
      </c>
      <c r="D43" s="1">
        <v>6187</v>
      </c>
      <c r="E43" s="1" t="str">
        <f t="shared" si="0"/>
        <v>CPT6187</v>
      </c>
      <c r="F43">
        <v>25</v>
      </c>
      <c r="G43" t="s">
        <v>134</v>
      </c>
      <c r="H43" t="s">
        <v>135</v>
      </c>
      <c r="I43" t="s">
        <v>39</v>
      </c>
      <c r="J43" t="s">
        <v>110</v>
      </c>
      <c r="K43" t="s">
        <v>136</v>
      </c>
    </row>
    <row r="44" spans="1:11">
      <c r="A44" t="s">
        <v>9</v>
      </c>
      <c r="B44">
        <v>2262</v>
      </c>
      <c r="C44" s="1" t="s">
        <v>51</v>
      </c>
      <c r="D44" s="1">
        <v>6188</v>
      </c>
      <c r="E44" s="1" t="str">
        <f t="shared" si="0"/>
        <v>CPT6188</v>
      </c>
      <c r="F44">
        <v>25</v>
      </c>
      <c r="G44" t="s">
        <v>137</v>
      </c>
      <c r="H44" t="s">
        <v>138</v>
      </c>
      <c r="I44" t="s">
        <v>139</v>
      </c>
      <c r="J44" t="s">
        <v>110</v>
      </c>
      <c r="K44" t="s">
        <v>136</v>
      </c>
    </row>
    <row r="45" spans="1:11">
      <c r="A45" t="s">
        <v>9</v>
      </c>
      <c r="B45">
        <v>2333</v>
      </c>
      <c r="C45" s="1" t="s">
        <v>51</v>
      </c>
      <c r="D45" s="1">
        <v>6110</v>
      </c>
      <c r="E45" s="1" t="str">
        <f t="shared" si="0"/>
        <v>CPT6110</v>
      </c>
      <c r="F45">
        <v>25</v>
      </c>
      <c r="G45" t="s">
        <v>140</v>
      </c>
      <c r="H45" t="s">
        <v>141</v>
      </c>
      <c r="I45" t="s">
        <v>142</v>
      </c>
      <c r="K45" t="s">
        <v>143</v>
      </c>
    </row>
    <row r="46" spans="1:11">
      <c r="A46" t="s">
        <v>9</v>
      </c>
      <c r="B46">
        <v>2333</v>
      </c>
      <c r="C46" s="1" t="s">
        <v>51</v>
      </c>
      <c r="D46" s="1">
        <v>6111</v>
      </c>
      <c r="E46" s="1" t="str">
        <f t="shared" si="0"/>
        <v>CPT6111</v>
      </c>
      <c r="F46">
        <v>25</v>
      </c>
      <c r="G46" t="s">
        <v>144</v>
      </c>
      <c r="H46" t="s">
        <v>145</v>
      </c>
      <c r="I46" t="s">
        <v>146</v>
      </c>
      <c r="K46" t="s">
        <v>143</v>
      </c>
    </row>
    <row r="47" spans="1:11">
      <c r="A47" t="s">
        <v>147</v>
      </c>
      <c r="B47">
        <v>4</v>
      </c>
      <c r="C47" s="1" t="s">
        <v>10</v>
      </c>
      <c r="D47" s="1">
        <v>302077</v>
      </c>
      <c r="E47" s="1" t="str">
        <f t="shared" si="0"/>
        <v>E302077</v>
      </c>
      <c r="F47">
        <v>30</v>
      </c>
      <c r="G47" t="s">
        <v>148</v>
      </c>
      <c r="H47" t="s">
        <v>149</v>
      </c>
      <c r="I47" t="s">
        <v>150</v>
      </c>
      <c r="K47" t="s">
        <v>151</v>
      </c>
    </row>
    <row r="48" spans="1:11">
      <c r="A48" t="s">
        <v>147</v>
      </c>
      <c r="B48">
        <v>4</v>
      </c>
      <c r="C48" s="1" t="s">
        <v>10</v>
      </c>
      <c r="D48" s="1">
        <v>302078</v>
      </c>
      <c r="E48" s="1" t="str">
        <f t="shared" si="0"/>
        <v>E302078</v>
      </c>
      <c r="F48">
        <v>30</v>
      </c>
      <c r="G48" t="s">
        <v>148</v>
      </c>
      <c r="H48" t="s">
        <v>149</v>
      </c>
      <c r="I48" t="s">
        <v>152</v>
      </c>
      <c r="K48" t="s">
        <v>151</v>
      </c>
    </row>
    <row r="49" spans="1:11">
      <c r="A49" t="s">
        <v>147</v>
      </c>
      <c r="B49">
        <v>156</v>
      </c>
      <c r="C49" s="1" t="s">
        <v>153</v>
      </c>
      <c r="D49" s="1">
        <v>471</v>
      </c>
      <c r="E49" s="1" t="str">
        <f t="shared" si="0"/>
        <v>CPTX471</v>
      </c>
      <c r="F49">
        <v>30</v>
      </c>
      <c r="G49" t="s">
        <v>154</v>
      </c>
      <c r="H49" t="s">
        <v>155</v>
      </c>
      <c r="I49" t="s">
        <v>156</v>
      </c>
      <c r="J49" t="s">
        <v>157</v>
      </c>
      <c r="K49" t="s">
        <v>106</v>
      </c>
    </row>
    <row r="50" spans="1:11">
      <c r="A50" t="s">
        <v>147</v>
      </c>
      <c r="B50">
        <v>156</v>
      </c>
      <c r="C50" s="1" t="s">
        <v>153</v>
      </c>
      <c r="D50" s="1">
        <v>470</v>
      </c>
      <c r="E50" s="1" t="str">
        <f t="shared" si="0"/>
        <v>CPTX470</v>
      </c>
      <c r="F50">
        <v>30</v>
      </c>
      <c r="G50" t="s">
        <v>154</v>
      </c>
      <c r="H50" t="s">
        <v>155</v>
      </c>
      <c r="I50" t="s">
        <v>158</v>
      </c>
      <c r="J50" t="s">
        <v>159</v>
      </c>
      <c r="K50" t="s">
        <v>106</v>
      </c>
    </row>
    <row r="51" spans="1:11">
      <c r="A51" t="s">
        <v>160</v>
      </c>
      <c r="B51">
        <v>2</v>
      </c>
      <c r="C51" s="1" t="s">
        <v>51</v>
      </c>
      <c r="D51" s="1">
        <v>1185</v>
      </c>
      <c r="E51" s="1" t="str">
        <f t="shared" si="0"/>
        <v>CPT1185</v>
      </c>
      <c r="F51">
        <v>25</v>
      </c>
      <c r="G51" t="s">
        <v>161</v>
      </c>
      <c r="H51" t="s">
        <v>162</v>
      </c>
      <c r="I51" t="s">
        <v>163</v>
      </c>
      <c r="J51" t="s">
        <v>164</v>
      </c>
      <c r="K51" t="s">
        <v>86</v>
      </c>
    </row>
    <row r="52" spans="1:11">
      <c r="A52" t="s">
        <v>160</v>
      </c>
      <c r="B52">
        <v>2</v>
      </c>
      <c r="C52" s="1" t="s">
        <v>51</v>
      </c>
      <c r="D52" s="1">
        <v>1184</v>
      </c>
      <c r="E52" s="1" t="str">
        <f t="shared" si="0"/>
        <v>CPT1184</v>
      </c>
      <c r="F52">
        <v>25</v>
      </c>
      <c r="G52" t="s">
        <v>161</v>
      </c>
      <c r="H52" t="s">
        <v>165</v>
      </c>
      <c r="I52" t="s">
        <v>166</v>
      </c>
      <c r="J52" t="s">
        <v>167</v>
      </c>
      <c r="K52" t="s">
        <v>86</v>
      </c>
    </row>
    <row r="53" spans="1:11">
      <c r="A53" t="s">
        <v>168</v>
      </c>
      <c r="B53">
        <v>10</v>
      </c>
      <c r="C53" s="1" t="s">
        <v>153</v>
      </c>
      <c r="D53" s="1">
        <v>7</v>
      </c>
      <c r="E53" s="1" t="str">
        <f t="shared" si="0"/>
        <v>CPTX7</v>
      </c>
      <c r="F53">
        <v>30</v>
      </c>
      <c r="G53" t="s">
        <v>169</v>
      </c>
      <c r="H53" t="s">
        <v>170</v>
      </c>
      <c r="I53" t="s">
        <v>171</v>
      </c>
      <c r="K53" t="s">
        <v>172</v>
      </c>
    </row>
    <row r="54" spans="1:11">
      <c r="A54" t="s">
        <v>168</v>
      </c>
      <c r="B54">
        <v>10</v>
      </c>
      <c r="C54" s="1" t="s">
        <v>153</v>
      </c>
      <c r="D54" s="1">
        <v>8</v>
      </c>
      <c r="E54" s="1" t="str">
        <f t="shared" si="0"/>
        <v>CPTX8</v>
      </c>
      <c r="F54">
        <v>30</v>
      </c>
      <c r="G54" t="s">
        <v>169</v>
      </c>
      <c r="H54" t="s">
        <v>170</v>
      </c>
      <c r="I54" t="s">
        <v>173</v>
      </c>
      <c r="K54" t="s">
        <v>172</v>
      </c>
    </row>
    <row r="55" spans="1:11">
      <c r="A55" t="s">
        <v>168</v>
      </c>
      <c r="B55">
        <v>11</v>
      </c>
      <c r="C55" s="1" t="s">
        <v>153</v>
      </c>
      <c r="D55" s="1">
        <v>9</v>
      </c>
      <c r="E55" s="1" t="str">
        <f t="shared" si="0"/>
        <v>CPTX9</v>
      </c>
      <c r="F55">
        <v>30</v>
      </c>
      <c r="G55" t="s">
        <v>169</v>
      </c>
      <c r="H55" t="s">
        <v>170</v>
      </c>
      <c r="I55" t="s">
        <v>174</v>
      </c>
      <c r="K55" t="s">
        <v>172</v>
      </c>
    </row>
    <row r="56" spans="1:11">
      <c r="A56" t="s">
        <v>168</v>
      </c>
      <c r="B56">
        <v>11</v>
      </c>
      <c r="C56" s="1" t="s">
        <v>153</v>
      </c>
      <c r="D56" s="1">
        <v>5</v>
      </c>
      <c r="E56" s="1" t="str">
        <f t="shared" si="0"/>
        <v>CPTX5</v>
      </c>
      <c r="F56">
        <v>30</v>
      </c>
      <c r="G56" t="s">
        <v>169</v>
      </c>
      <c r="H56" t="s">
        <v>170</v>
      </c>
      <c r="I56" t="s">
        <v>175</v>
      </c>
      <c r="K56" t="s">
        <v>172</v>
      </c>
    </row>
    <row r="57" spans="1:11">
      <c r="A57" t="s">
        <v>168</v>
      </c>
      <c r="B57">
        <v>12</v>
      </c>
      <c r="C57" s="1" t="s">
        <v>153</v>
      </c>
      <c r="D57" s="1">
        <v>10</v>
      </c>
      <c r="E57" s="1" t="str">
        <f t="shared" si="0"/>
        <v>CPTX10</v>
      </c>
      <c r="F57">
        <v>30</v>
      </c>
      <c r="G57" t="s">
        <v>169</v>
      </c>
      <c r="H57" t="s">
        <v>170</v>
      </c>
      <c r="I57" t="s">
        <v>176</v>
      </c>
      <c r="K57" t="s">
        <v>172</v>
      </c>
    </row>
    <row r="58" spans="1:11">
      <c r="A58" t="s">
        <v>168</v>
      </c>
      <c r="B58">
        <v>12</v>
      </c>
      <c r="C58" s="1" t="s">
        <v>153</v>
      </c>
      <c r="D58" s="1">
        <v>6</v>
      </c>
      <c r="E58" s="1" t="str">
        <f t="shared" si="0"/>
        <v>CPTX6</v>
      </c>
      <c r="F58">
        <v>30</v>
      </c>
      <c r="G58" t="s">
        <v>169</v>
      </c>
      <c r="H58" t="s">
        <v>170</v>
      </c>
      <c r="I58" t="s">
        <v>177</v>
      </c>
      <c r="K58" t="s">
        <v>172</v>
      </c>
    </row>
    <row r="59" spans="1:11">
      <c r="A59" t="s">
        <v>168</v>
      </c>
      <c r="B59">
        <v>13</v>
      </c>
      <c r="C59" s="1" t="s">
        <v>153</v>
      </c>
      <c r="D59" s="1">
        <v>11</v>
      </c>
      <c r="E59" s="1" t="str">
        <f t="shared" si="0"/>
        <v>CPTX11</v>
      </c>
      <c r="F59">
        <v>30</v>
      </c>
      <c r="G59" t="s">
        <v>169</v>
      </c>
      <c r="H59" t="s">
        <v>170</v>
      </c>
      <c r="I59" t="s">
        <v>178</v>
      </c>
      <c r="K59" t="s">
        <v>172</v>
      </c>
    </row>
    <row r="60" spans="1:11">
      <c r="A60" t="s">
        <v>168</v>
      </c>
      <c r="B60">
        <v>13</v>
      </c>
      <c r="C60" s="1" t="s">
        <v>153</v>
      </c>
      <c r="D60" s="1">
        <v>12</v>
      </c>
      <c r="E60" s="1" t="str">
        <f t="shared" si="0"/>
        <v>CPTX12</v>
      </c>
      <c r="F60">
        <v>30</v>
      </c>
      <c r="G60" t="s">
        <v>169</v>
      </c>
      <c r="H60" t="s">
        <v>170</v>
      </c>
      <c r="I60" t="s">
        <v>179</v>
      </c>
      <c r="K60" t="s">
        <v>172</v>
      </c>
    </row>
    <row r="61" spans="1:11">
      <c r="A61" t="s">
        <v>168</v>
      </c>
      <c r="B61">
        <v>14</v>
      </c>
      <c r="C61" s="1" t="s">
        <v>153</v>
      </c>
      <c r="D61" s="1">
        <v>13</v>
      </c>
      <c r="E61" s="1" t="str">
        <f t="shared" si="0"/>
        <v>CPTX13</v>
      </c>
      <c r="F61">
        <v>30</v>
      </c>
      <c r="G61" t="s">
        <v>169</v>
      </c>
      <c r="H61" t="s">
        <v>170</v>
      </c>
      <c r="I61" t="s">
        <v>180</v>
      </c>
      <c r="K61" t="s">
        <v>172</v>
      </c>
    </row>
    <row r="62" spans="1:11">
      <c r="A62" t="s">
        <v>168</v>
      </c>
      <c r="B62">
        <v>14</v>
      </c>
      <c r="C62" s="1" t="s">
        <v>153</v>
      </c>
      <c r="D62" s="1">
        <v>14</v>
      </c>
      <c r="E62" s="1" t="str">
        <f t="shared" si="0"/>
        <v>CPTX14</v>
      </c>
      <c r="F62">
        <v>30</v>
      </c>
      <c r="G62" t="s">
        <v>169</v>
      </c>
      <c r="H62" t="s">
        <v>170</v>
      </c>
      <c r="I62" t="s">
        <v>181</v>
      </c>
      <c r="K62" t="s">
        <v>172</v>
      </c>
    </row>
    <row r="63" spans="1:11">
      <c r="A63" t="s">
        <v>168</v>
      </c>
      <c r="B63">
        <v>15</v>
      </c>
      <c r="C63" s="1" t="s">
        <v>153</v>
      </c>
      <c r="D63" s="1">
        <v>15</v>
      </c>
      <c r="E63" s="1" t="str">
        <f t="shared" si="0"/>
        <v>CPTX15</v>
      </c>
      <c r="F63">
        <v>30</v>
      </c>
      <c r="G63" t="s">
        <v>169</v>
      </c>
      <c r="H63" t="s">
        <v>170</v>
      </c>
      <c r="I63" t="s">
        <v>182</v>
      </c>
      <c r="K63" t="s">
        <v>172</v>
      </c>
    </row>
    <row r="64" spans="1:11">
      <c r="A64" t="s">
        <v>168</v>
      </c>
      <c r="B64">
        <v>15</v>
      </c>
      <c r="C64" s="1" t="s">
        <v>153</v>
      </c>
      <c r="D64" s="1">
        <v>16</v>
      </c>
      <c r="E64" s="1" t="str">
        <f t="shared" si="0"/>
        <v>CPTX16</v>
      </c>
      <c r="F64">
        <v>30</v>
      </c>
      <c r="G64" t="s">
        <v>169</v>
      </c>
      <c r="H64" t="s">
        <v>170</v>
      </c>
      <c r="I64" t="s">
        <v>183</v>
      </c>
      <c r="K64" t="s">
        <v>172</v>
      </c>
    </row>
    <row r="65" spans="1:11">
      <c r="A65" t="s">
        <v>168</v>
      </c>
      <c r="B65">
        <v>31</v>
      </c>
      <c r="C65" s="1" t="s">
        <v>153</v>
      </c>
      <c r="D65" s="1">
        <v>156</v>
      </c>
      <c r="E65" s="1" t="str">
        <f t="shared" si="0"/>
        <v>CPTX156</v>
      </c>
      <c r="F65">
        <v>30</v>
      </c>
      <c r="G65" t="s">
        <v>184</v>
      </c>
      <c r="H65" t="s">
        <v>185</v>
      </c>
      <c r="I65" t="s">
        <v>186</v>
      </c>
      <c r="K65" t="s">
        <v>172</v>
      </c>
    </row>
    <row r="66" spans="1:11">
      <c r="A66" t="s">
        <v>168</v>
      </c>
      <c r="B66">
        <v>31</v>
      </c>
      <c r="C66" s="1" t="s">
        <v>153</v>
      </c>
      <c r="D66" s="1">
        <v>157</v>
      </c>
      <c r="E66" s="1" t="str">
        <f t="shared" si="0"/>
        <v>CPTX157</v>
      </c>
      <c r="F66">
        <v>30</v>
      </c>
      <c r="G66" t="s">
        <v>184</v>
      </c>
      <c r="H66" t="s">
        <v>185</v>
      </c>
      <c r="I66" t="s">
        <v>187</v>
      </c>
      <c r="K66" t="s">
        <v>172</v>
      </c>
    </row>
    <row r="67" spans="1:11">
      <c r="A67" t="s">
        <v>168</v>
      </c>
      <c r="B67">
        <v>32</v>
      </c>
      <c r="C67" s="1" t="s">
        <v>153</v>
      </c>
      <c r="D67" s="1">
        <v>158</v>
      </c>
      <c r="E67" s="1" t="str">
        <f t="shared" si="0"/>
        <v>CPTX158</v>
      </c>
      <c r="F67">
        <v>30</v>
      </c>
      <c r="G67" t="s">
        <v>184</v>
      </c>
      <c r="H67" t="s">
        <v>185</v>
      </c>
      <c r="I67" t="s">
        <v>188</v>
      </c>
      <c r="K67" t="s">
        <v>172</v>
      </c>
    </row>
    <row r="68" spans="1:11">
      <c r="A68" t="s">
        <v>168</v>
      </c>
      <c r="B68">
        <v>32</v>
      </c>
      <c r="C68" s="1" t="s">
        <v>153</v>
      </c>
      <c r="D68" s="1">
        <v>159</v>
      </c>
      <c r="E68" s="1" t="str">
        <f t="shared" si="0"/>
        <v>CPTX159</v>
      </c>
      <c r="F68">
        <v>30</v>
      </c>
      <c r="G68" t="s">
        <v>184</v>
      </c>
      <c r="H68" t="s">
        <v>185</v>
      </c>
      <c r="I68" t="s">
        <v>189</v>
      </c>
      <c r="K68" t="s">
        <v>172</v>
      </c>
    </row>
    <row r="69" spans="1:11">
      <c r="A69" t="s">
        <v>168</v>
      </c>
      <c r="B69">
        <v>33</v>
      </c>
      <c r="C69" s="1" t="s">
        <v>153</v>
      </c>
      <c r="D69" s="1">
        <v>160</v>
      </c>
      <c r="E69" s="1" t="str">
        <f t="shared" ref="E69:E132" si="1">CONCATENATE(C69,D69)</f>
        <v>CPTX160</v>
      </c>
      <c r="F69">
        <v>30</v>
      </c>
      <c r="G69" t="s">
        <v>184</v>
      </c>
      <c r="H69" t="s">
        <v>185</v>
      </c>
      <c r="I69" t="s">
        <v>190</v>
      </c>
      <c r="K69" t="s">
        <v>172</v>
      </c>
    </row>
    <row r="70" spans="1:11">
      <c r="A70" t="s">
        <v>168</v>
      </c>
      <c r="B70">
        <v>33</v>
      </c>
      <c r="C70" s="1" t="s">
        <v>153</v>
      </c>
      <c r="D70" s="1">
        <v>161</v>
      </c>
      <c r="E70" s="1" t="str">
        <f t="shared" si="1"/>
        <v>CPTX161</v>
      </c>
      <c r="F70">
        <v>30</v>
      </c>
      <c r="G70" t="s">
        <v>184</v>
      </c>
      <c r="H70" t="s">
        <v>185</v>
      </c>
      <c r="I70" t="s">
        <v>191</v>
      </c>
      <c r="K70" t="s">
        <v>172</v>
      </c>
    </row>
    <row r="71" spans="1:11">
      <c r="A71" t="s">
        <v>168</v>
      </c>
      <c r="B71">
        <v>34</v>
      </c>
      <c r="C71" s="1" t="s">
        <v>153</v>
      </c>
      <c r="D71" s="1">
        <v>162</v>
      </c>
      <c r="E71" s="1" t="str">
        <f t="shared" si="1"/>
        <v>CPTX162</v>
      </c>
      <c r="F71">
        <v>30</v>
      </c>
      <c r="G71" t="s">
        <v>184</v>
      </c>
      <c r="H71" t="s">
        <v>185</v>
      </c>
      <c r="I71" t="s">
        <v>192</v>
      </c>
      <c r="K71" t="s">
        <v>172</v>
      </c>
    </row>
    <row r="72" spans="1:11">
      <c r="A72" t="s">
        <v>168</v>
      </c>
      <c r="B72">
        <v>34</v>
      </c>
      <c r="C72" s="1" t="s">
        <v>153</v>
      </c>
      <c r="D72" s="1">
        <v>167</v>
      </c>
      <c r="E72" s="1" t="str">
        <f t="shared" si="1"/>
        <v>CPTX167</v>
      </c>
      <c r="F72">
        <v>30</v>
      </c>
      <c r="G72" t="s">
        <v>184</v>
      </c>
      <c r="H72" t="s">
        <v>185</v>
      </c>
      <c r="I72" t="s">
        <v>193</v>
      </c>
      <c r="K72" t="s">
        <v>172</v>
      </c>
    </row>
    <row r="73" spans="1:11">
      <c r="A73" t="s">
        <v>168</v>
      </c>
      <c r="B73">
        <v>35</v>
      </c>
      <c r="C73" s="1" t="s">
        <v>153</v>
      </c>
      <c r="D73" s="1">
        <v>168</v>
      </c>
      <c r="E73" s="1" t="str">
        <f t="shared" si="1"/>
        <v>CPTX168</v>
      </c>
      <c r="F73">
        <v>30</v>
      </c>
      <c r="G73" t="s">
        <v>184</v>
      </c>
      <c r="H73" t="s">
        <v>185</v>
      </c>
      <c r="I73" t="s">
        <v>194</v>
      </c>
      <c r="K73" t="s">
        <v>172</v>
      </c>
    </row>
    <row r="74" spans="1:11">
      <c r="A74" t="s">
        <v>168</v>
      </c>
      <c r="B74">
        <v>35</v>
      </c>
      <c r="C74" s="1" t="s">
        <v>153</v>
      </c>
      <c r="D74" s="1">
        <v>169</v>
      </c>
      <c r="E74" s="1" t="str">
        <f t="shared" si="1"/>
        <v>CPTX169</v>
      </c>
      <c r="F74">
        <v>30</v>
      </c>
      <c r="G74" t="s">
        <v>184</v>
      </c>
      <c r="H74" t="s">
        <v>185</v>
      </c>
      <c r="I74" t="s">
        <v>195</v>
      </c>
      <c r="K74" t="s">
        <v>172</v>
      </c>
    </row>
    <row r="75" spans="1:11">
      <c r="A75" t="s">
        <v>168</v>
      </c>
      <c r="B75">
        <v>36</v>
      </c>
      <c r="C75" s="1" t="s">
        <v>153</v>
      </c>
      <c r="D75" s="1">
        <v>170</v>
      </c>
      <c r="E75" s="1" t="str">
        <f t="shared" si="1"/>
        <v>CPTX170</v>
      </c>
      <c r="F75">
        <v>30</v>
      </c>
      <c r="G75" t="s">
        <v>184</v>
      </c>
      <c r="H75" t="s">
        <v>185</v>
      </c>
      <c r="I75" t="s">
        <v>196</v>
      </c>
      <c r="K75" t="s">
        <v>172</v>
      </c>
    </row>
    <row r="76" spans="1:11">
      <c r="A76" t="s">
        <v>168</v>
      </c>
      <c r="B76">
        <v>36</v>
      </c>
      <c r="C76" s="1" t="s">
        <v>153</v>
      </c>
      <c r="D76" s="1">
        <v>171</v>
      </c>
      <c r="E76" s="1" t="str">
        <f t="shared" si="1"/>
        <v>CPTX171</v>
      </c>
      <c r="F76">
        <v>30</v>
      </c>
      <c r="G76" t="s">
        <v>184</v>
      </c>
      <c r="H76" t="s">
        <v>185</v>
      </c>
      <c r="I76" t="s">
        <v>197</v>
      </c>
      <c r="K76" t="s">
        <v>172</v>
      </c>
    </row>
    <row r="77" spans="1:11">
      <c r="A77" t="s">
        <v>168</v>
      </c>
      <c r="B77">
        <v>37</v>
      </c>
      <c r="C77" s="1" t="s">
        <v>153</v>
      </c>
      <c r="D77" s="1">
        <v>172</v>
      </c>
      <c r="E77" s="1" t="str">
        <f t="shared" si="1"/>
        <v>CPTX172</v>
      </c>
      <c r="F77">
        <v>30</v>
      </c>
      <c r="G77" t="s">
        <v>184</v>
      </c>
      <c r="H77" t="s">
        <v>185</v>
      </c>
      <c r="I77" t="s">
        <v>198</v>
      </c>
      <c r="K77" t="s">
        <v>172</v>
      </c>
    </row>
    <row r="78" spans="1:11">
      <c r="A78" t="s">
        <v>168</v>
      </c>
      <c r="B78">
        <v>37</v>
      </c>
      <c r="C78" s="1" t="s">
        <v>153</v>
      </c>
      <c r="D78" s="1">
        <v>173</v>
      </c>
      <c r="E78" s="1" t="str">
        <f t="shared" si="1"/>
        <v>CPTX173</v>
      </c>
      <c r="F78">
        <v>30</v>
      </c>
      <c r="G78" t="s">
        <v>184</v>
      </c>
      <c r="H78" t="s">
        <v>185</v>
      </c>
      <c r="I78" t="s">
        <v>199</v>
      </c>
      <c r="J78" t="s">
        <v>200</v>
      </c>
      <c r="K78" t="s">
        <v>172</v>
      </c>
    </row>
    <row r="79" spans="1:11">
      <c r="A79" t="s">
        <v>168</v>
      </c>
      <c r="B79">
        <v>38</v>
      </c>
      <c r="C79" s="1" t="s">
        <v>153</v>
      </c>
      <c r="D79" s="1">
        <v>44</v>
      </c>
      <c r="E79" s="1" t="str">
        <f t="shared" si="1"/>
        <v>CPTX44</v>
      </c>
      <c r="F79">
        <v>30</v>
      </c>
      <c r="G79" t="s">
        <v>201</v>
      </c>
      <c r="H79" t="s">
        <v>202</v>
      </c>
      <c r="I79" t="s">
        <v>203</v>
      </c>
      <c r="J79" t="s">
        <v>204</v>
      </c>
      <c r="K79" t="s">
        <v>205</v>
      </c>
    </row>
    <row r="80" spans="1:11">
      <c r="A80" t="s">
        <v>168</v>
      </c>
      <c r="B80">
        <v>38</v>
      </c>
      <c r="C80" s="1" t="s">
        <v>153</v>
      </c>
      <c r="D80" s="1">
        <v>45</v>
      </c>
      <c r="E80" s="1" t="str">
        <f t="shared" si="1"/>
        <v>CPTX45</v>
      </c>
      <c r="F80">
        <v>30</v>
      </c>
      <c r="G80" t="s">
        <v>201</v>
      </c>
      <c r="H80" t="s">
        <v>202</v>
      </c>
      <c r="I80" t="s">
        <v>206</v>
      </c>
      <c r="J80" t="s">
        <v>204</v>
      </c>
      <c r="K80" t="s">
        <v>205</v>
      </c>
    </row>
    <row r="81" spans="1:11">
      <c r="A81" t="s">
        <v>168</v>
      </c>
      <c r="B81">
        <v>93</v>
      </c>
      <c r="C81" s="1" t="s">
        <v>153</v>
      </c>
      <c r="D81" s="1">
        <v>584</v>
      </c>
      <c r="E81" s="1" t="str">
        <f t="shared" si="1"/>
        <v>CPTX584</v>
      </c>
      <c r="F81">
        <v>30</v>
      </c>
      <c r="G81" t="s">
        <v>207</v>
      </c>
      <c r="H81" t="s">
        <v>208</v>
      </c>
      <c r="I81" t="s">
        <v>209</v>
      </c>
      <c r="K81" t="s">
        <v>210</v>
      </c>
    </row>
    <row r="82" spans="1:11">
      <c r="A82" t="s">
        <v>168</v>
      </c>
      <c r="B82">
        <v>93</v>
      </c>
      <c r="C82" s="1" t="s">
        <v>153</v>
      </c>
      <c r="D82" s="1">
        <v>587</v>
      </c>
      <c r="E82" s="1" t="str">
        <f t="shared" si="1"/>
        <v>CPTX587</v>
      </c>
      <c r="F82">
        <v>30</v>
      </c>
      <c r="G82" t="s">
        <v>207</v>
      </c>
      <c r="H82" t="s">
        <v>208</v>
      </c>
      <c r="I82" t="s">
        <v>211</v>
      </c>
      <c r="K82" t="s">
        <v>210</v>
      </c>
    </row>
    <row r="83" spans="1:11">
      <c r="A83" t="s">
        <v>168</v>
      </c>
      <c r="B83">
        <v>135</v>
      </c>
      <c r="C83" s="1" t="s">
        <v>153</v>
      </c>
      <c r="D83" s="1">
        <v>686</v>
      </c>
      <c r="E83" s="1" t="str">
        <f t="shared" si="1"/>
        <v>CPTX686</v>
      </c>
      <c r="F83">
        <v>30</v>
      </c>
      <c r="G83" t="s">
        <v>212</v>
      </c>
      <c r="H83" t="s">
        <v>213</v>
      </c>
      <c r="I83" t="s">
        <v>214</v>
      </c>
      <c r="K83" t="s">
        <v>215</v>
      </c>
    </row>
    <row r="84" spans="1:11">
      <c r="A84" t="s">
        <v>168</v>
      </c>
      <c r="B84">
        <v>135</v>
      </c>
      <c r="C84" s="1" t="s">
        <v>153</v>
      </c>
      <c r="D84" s="1">
        <v>685</v>
      </c>
      <c r="E84" s="1" t="str">
        <f t="shared" si="1"/>
        <v>CPTX685</v>
      </c>
      <c r="F84">
        <v>30</v>
      </c>
      <c r="G84" t="s">
        <v>212</v>
      </c>
      <c r="H84" t="s">
        <v>213</v>
      </c>
      <c r="I84" t="s">
        <v>216</v>
      </c>
      <c r="K84" t="s">
        <v>215</v>
      </c>
    </row>
    <row r="85" spans="1:11">
      <c r="A85" t="s">
        <v>168</v>
      </c>
      <c r="B85">
        <v>136</v>
      </c>
      <c r="C85" s="1" t="s">
        <v>153</v>
      </c>
      <c r="D85" s="1">
        <v>688</v>
      </c>
      <c r="E85" s="1" t="str">
        <f t="shared" si="1"/>
        <v>CPTX688</v>
      </c>
      <c r="F85">
        <v>30</v>
      </c>
      <c r="G85" t="s">
        <v>212</v>
      </c>
      <c r="H85" t="s">
        <v>213</v>
      </c>
      <c r="I85" t="s">
        <v>217</v>
      </c>
      <c r="K85" t="s">
        <v>215</v>
      </c>
    </row>
    <row r="86" spans="1:11">
      <c r="A86" t="s">
        <v>168</v>
      </c>
      <c r="B86">
        <v>136</v>
      </c>
      <c r="C86" s="1" t="s">
        <v>153</v>
      </c>
      <c r="D86" s="1">
        <v>687</v>
      </c>
      <c r="E86" s="1" t="str">
        <f t="shared" si="1"/>
        <v>CPTX687</v>
      </c>
      <c r="F86">
        <v>30</v>
      </c>
      <c r="G86" t="s">
        <v>212</v>
      </c>
      <c r="H86" t="s">
        <v>213</v>
      </c>
      <c r="I86" t="s">
        <v>218</v>
      </c>
      <c r="K86" t="s">
        <v>215</v>
      </c>
    </row>
    <row r="87" spans="1:11">
      <c r="A87" t="s">
        <v>168</v>
      </c>
      <c r="B87">
        <v>137</v>
      </c>
      <c r="C87" s="1" t="s">
        <v>153</v>
      </c>
      <c r="D87" s="1">
        <v>689</v>
      </c>
      <c r="E87" s="1" t="str">
        <f t="shared" si="1"/>
        <v>CPTX689</v>
      </c>
      <c r="F87">
        <v>30</v>
      </c>
      <c r="G87" t="s">
        <v>212</v>
      </c>
      <c r="H87" t="s">
        <v>213</v>
      </c>
      <c r="I87" t="s">
        <v>219</v>
      </c>
      <c r="K87" t="s">
        <v>215</v>
      </c>
    </row>
    <row r="88" spans="1:11">
      <c r="A88" t="s">
        <v>168</v>
      </c>
      <c r="B88">
        <v>176</v>
      </c>
      <c r="C88" s="1" t="s">
        <v>153</v>
      </c>
      <c r="D88" s="1">
        <v>737</v>
      </c>
      <c r="E88" s="1" t="str">
        <f t="shared" si="1"/>
        <v>CPTX737</v>
      </c>
      <c r="F88">
        <v>30</v>
      </c>
      <c r="G88" t="s">
        <v>220</v>
      </c>
      <c r="H88" t="s">
        <v>221</v>
      </c>
      <c r="I88" t="s">
        <v>222</v>
      </c>
      <c r="J88" t="s">
        <v>223</v>
      </c>
      <c r="K88" t="s">
        <v>224</v>
      </c>
    </row>
    <row r="89" spans="1:11">
      <c r="A89" t="s">
        <v>168</v>
      </c>
      <c r="B89">
        <v>176</v>
      </c>
      <c r="C89" s="1" t="s">
        <v>153</v>
      </c>
      <c r="D89" s="1">
        <v>738</v>
      </c>
      <c r="E89" s="1" t="str">
        <f t="shared" si="1"/>
        <v>CPTX738</v>
      </c>
      <c r="F89">
        <v>30</v>
      </c>
      <c r="G89" t="s">
        <v>225</v>
      </c>
      <c r="H89" t="s">
        <v>226</v>
      </c>
      <c r="I89" t="s">
        <v>227</v>
      </c>
      <c r="J89" t="s">
        <v>228</v>
      </c>
      <c r="K89" t="s">
        <v>224</v>
      </c>
    </row>
    <row r="90" spans="1:11">
      <c r="A90" t="s">
        <v>168</v>
      </c>
      <c r="B90">
        <v>201</v>
      </c>
      <c r="C90" s="1" t="s">
        <v>153</v>
      </c>
      <c r="D90" s="1">
        <v>828</v>
      </c>
      <c r="E90" s="1" t="str">
        <f t="shared" si="1"/>
        <v>CPTX828</v>
      </c>
      <c r="F90">
        <v>30</v>
      </c>
      <c r="G90" t="s">
        <v>229</v>
      </c>
      <c r="H90" t="s">
        <v>230</v>
      </c>
      <c r="I90" t="s">
        <v>231</v>
      </c>
      <c r="K90" t="s">
        <v>232</v>
      </c>
    </row>
    <row r="91" spans="1:11">
      <c r="A91" t="s">
        <v>168</v>
      </c>
      <c r="B91">
        <v>201</v>
      </c>
      <c r="C91" s="1" t="s">
        <v>153</v>
      </c>
      <c r="D91" s="1">
        <v>829</v>
      </c>
      <c r="E91" s="1" t="str">
        <f t="shared" si="1"/>
        <v>CPTX829</v>
      </c>
      <c r="F91">
        <v>30</v>
      </c>
      <c r="G91" t="s">
        <v>229</v>
      </c>
      <c r="H91" t="s">
        <v>230</v>
      </c>
      <c r="I91" t="s">
        <v>233</v>
      </c>
      <c r="K91" t="s">
        <v>232</v>
      </c>
    </row>
    <row r="92" spans="1:11">
      <c r="A92" t="s">
        <v>168</v>
      </c>
      <c r="B92">
        <v>205</v>
      </c>
      <c r="C92" s="1" t="s">
        <v>153</v>
      </c>
      <c r="D92" s="1">
        <v>830</v>
      </c>
      <c r="E92" s="1" t="str">
        <f t="shared" si="1"/>
        <v>CPTX830</v>
      </c>
      <c r="F92">
        <v>25</v>
      </c>
      <c r="G92" t="s">
        <v>234</v>
      </c>
      <c r="H92" t="s">
        <v>235</v>
      </c>
      <c r="I92" t="s">
        <v>236</v>
      </c>
      <c r="K92" t="s">
        <v>237</v>
      </c>
    </row>
    <row r="93" spans="1:11">
      <c r="A93" t="s">
        <v>168</v>
      </c>
      <c r="B93">
        <v>205</v>
      </c>
      <c r="C93" s="1" t="s">
        <v>153</v>
      </c>
      <c r="D93" s="1">
        <v>831</v>
      </c>
      <c r="E93" s="1" t="str">
        <f t="shared" si="1"/>
        <v>CPTX831</v>
      </c>
      <c r="F93">
        <v>25</v>
      </c>
      <c r="G93" t="s">
        <v>234</v>
      </c>
      <c r="H93" t="s">
        <v>235</v>
      </c>
      <c r="I93" t="s">
        <v>238</v>
      </c>
      <c r="K93" t="s">
        <v>237</v>
      </c>
    </row>
    <row r="94" spans="1:11">
      <c r="A94" t="s">
        <v>168</v>
      </c>
      <c r="B94">
        <v>8023</v>
      </c>
      <c r="C94" s="1" t="s">
        <v>153</v>
      </c>
      <c r="D94" s="1">
        <v>774</v>
      </c>
      <c r="E94" s="1" t="str">
        <f t="shared" si="1"/>
        <v>CPTX774</v>
      </c>
      <c r="F94">
        <v>25</v>
      </c>
      <c r="G94" t="s">
        <v>239</v>
      </c>
      <c r="H94" t="s">
        <v>240</v>
      </c>
      <c r="I94" t="s">
        <v>241</v>
      </c>
      <c r="K94" t="s">
        <v>242</v>
      </c>
    </row>
    <row r="95" spans="1:11">
      <c r="A95" t="s">
        <v>168</v>
      </c>
      <c r="B95">
        <v>8023</v>
      </c>
      <c r="C95" s="1" t="s">
        <v>153</v>
      </c>
      <c r="D95" s="1">
        <v>777</v>
      </c>
      <c r="E95" s="1" t="str">
        <f t="shared" si="1"/>
        <v>CPTX777</v>
      </c>
      <c r="F95">
        <v>25</v>
      </c>
      <c r="G95" t="s">
        <v>239</v>
      </c>
      <c r="H95" t="s">
        <v>243</v>
      </c>
      <c r="I95" t="s">
        <v>244</v>
      </c>
      <c r="J95" t="s">
        <v>245</v>
      </c>
      <c r="K95" t="s">
        <v>246</v>
      </c>
    </row>
    <row r="96" spans="1:11">
      <c r="A96" t="s">
        <v>168</v>
      </c>
      <c r="B96">
        <v>8024</v>
      </c>
      <c r="C96" s="1" t="s">
        <v>153</v>
      </c>
      <c r="D96" s="1">
        <v>778</v>
      </c>
      <c r="E96" s="1" t="str">
        <f t="shared" si="1"/>
        <v>CPTX778</v>
      </c>
      <c r="F96">
        <v>25</v>
      </c>
      <c r="G96" t="s">
        <v>239</v>
      </c>
      <c r="H96" t="s">
        <v>243</v>
      </c>
      <c r="I96" t="s">
        <v>247</v>
      </c>
      <c r="J96" t="s">
        <v>245</v>
      </c>
      <c r="K96" t="s">
        <v>242</v>
      </c>
    </row>
    <row r="97" spans="1:11">
      <c r="A97" t="s">
        <v>168</v>
      </c>
      <c r="B97">
        <v>8024</v>
      </c>
      <c r="C97" s="1" t="s">
        <v>153</v>
      </c>
      <c r="D97" s="1">
        <v>775</v>
      </c>
      <c r="E97" s="1" t="str">
        <f t="shared" si="1"/>
        <v>CPTX775</v>
      </c>
      <c r="F97">
        <v>25</v>
      </c>
      <c r="G97" t="s">
        <v>239</v>
      </c>
      <c r="H97" t="s">
        <v>243</v>
      </c>
      <c r="I97" t="s">
        <v>248</v>
      </c>
      <c r="J97" t="s">
        <v>249</v>
      </c>
      <c r="K97" t="s">
        <v>242</v>
      </c>
    </row>
    <row r="98" spans="1:11">
      <c r="A98" t="s">
        <v>168</v>
      </c>
      <c r="B98">
        <v>8025</v>
      </c>
      <c r="C98" s="1" t="s">
        <v>153</v>
      </c>
      <c r="D98" s="1">
        <v>776</v>
      </c>
      <c r="E98" s="1" t="str">
        <f t="shared" si="1"/>
        <v>CPTX776</v>
      </c>
      <c r="F98">
        <v>25</v>
      </c>
      <c r="G98" t="s">
        <v>239</v>
      </c>
      <c r="H98" t="s">
        <v>243</v>
      </c>
      <c r="I98" t="s">
        <v>250</v>
      </c>
      <c r="J98" t="s">
        <v>251</v>
      </c>
      <c r="K98" t="s">
        <v>252</v>
      </c>
    </row>
    <row r="99" spans="1:11">
      <c r="A99" t="s">
        <v>168</v>
      </c>
      <c r="B99">
        <v>8025</v>
      </c>
      <c r="C99" s="1" t="s">
        <v>153</v>
      </c>
      <c r="D99" s="1">
        <v>779</v>
      </c>
      <c r="E99" s="1" t="str">
        <f t="shared" si="1"/>
        <v>CPTX779</v>
      </c>
      <c r="F99">
        <v>25</v>
      </c>
      <c r="G99" t="s">
        <v>239</v>
      </c>
      <c r="H99" t="s">
        <v>243</v>
      </c>
      <c r="I99" t="s">
        <v>253</v>
      </c>
      <c r="J99" t="s">
        <v>245</v>
      </c>
      <c r="K99" t="s">
        <v>242</v>
      </c>
    </row>
    <row r="100" spans="1:11">
      <c r="A100" t="s">
        <v>168</v>
      </c>
      <c r="B100">
        <v>8026</v>
      </c>
      <c r="C100" s="1" t="s">
        <v>153</v>
      </c>
      <c r="D100" s="1">
        <v>790</v>
      </c>
      <c r="E100" s="1" t="str">
        <f t="shared" si="1"/>
        <v>CPTX790</v>
      </c>
      <c r="F100">
        <v>25</v>
      </c>
      <c r="G100" t="s">
        <v>239</v>
      </c>
      <c r="H100" t="s">
        <v>243</v>
      </c>
      <c r="I100" t="s">
        <v>254</v>
      </c>
      <c r="J100" t="s">
        <v>255</v>
      </c>
      <c r="K100" t="s">
        <v>242</v>
      </c>
    </row>
    <row r="101" spans="1:11">
      <c r="A101" t="s">
        <v>168</v>
      </c>
      <c r="B101">
        <v>8026</v>
      </c>
      <c r="C101" s="1" t="s">
        <v>153</v>
      </c>
      <c r="D101" s="1">
        <v>786</v>
      </c>
      <c r="E101" s="1" t="str">
        <f t="shared" si="1"/>
        <v>CPTX786</v>
      </c>
      <c r="F101">
        <v>25</v>
      </c>
      <c r="G101" t="s">
        <v>239</v>
      </c>
      <c r="H101" t="s">
        <v>243</v>
      </c>
      <c r="I101" t="s">
        <v>256</v>
      </c>
      <c r="J101" t="s">
        <v>257</v>
      </c>
      <c r="K101" t="s">
        <v>242</v>
      </c>
    </row>
    <row r="102" spans="1:11">
      <c r="A102" t="s">
        <v>168</v>
      </c>
      <c r="B102">
        <v>8027</v>
      </c>
      <c r="C102" s="1" t="s">
        <v>153</v>
      </c>
      <c r="D102" s="1">
        <v>789</v>
      </c>
      <c r="E102" s="1" t="str">
        <f t="shared" si="1"/>
        <v>CPTX789</v>
      </c>
      <c r="F102">
        <v>25</v>
      </c>
      <c r="G102" t="s">
        <v>239</v>
      </c>
      <c r="H102" t="s">
        <v>243</v>
      </c>
      <c r="I102" t="s">
        <v>258</v>
      </c>
      <c r="J102" t="s">
        <v>259</v>
      </c>
      <c r="K102" t="s">
        <v>242</v>
      </c>
    </row>
    <row r="103" spans="1:11">
      <c r="A103" t="s">
        <v>168</v>
      </c>
      <c r="B103">
        <v>8027</v>
      </c>
      <c r="C103" s="1" t="s">
        <v>153</v>
      </c>
      <c r="D103" s="1">
        <v>787</v>
      </c>
      <c r="E103" s="1" t="str">
        <f t="shared" si="1"/>
        <v>CPTX787</v>
      </c>
      <c r="F103">
        <v>25</v>
      </c>
      <c r="G103" t="s">
        <v>239</v>
      </c>
      <c r="H103" t="s">
        <v>243</v>
      </c>
      <c r="I103" t="s">
        <v>260</v>
      </c>
      <c r="J103" t="s">
        <v>261</v>
      </c>
      <c r="K103" t="s">
        <v>262</v>
      </c>
    </row>
    <row r="104" spans="1:11">
      <c r="A104" t="s">
        <v>168</v>
      </c>
      <c r="B104">
        <v>8028</v>
      </c>
      <c r="C104" s="1" t="s">
        <v>153</v>
      </c>
      <c r="D104" s="1">
        <v>791</v>
      </c>
      <c r="E104" s="1" t="str">
        <f t="shared" si="1"/>
        <v>CPTX791</v>
      </c>
      <c r="F104">
        <v>25</v>
      </c>
      <c r="G104" t="s">
        <v>239</v>
      </c>
      <c r="H104" t="s">
        <v>243</v>
      </c>
      <c r="I104" t="s">
        <v>263</v>
      </c>
      <c r="J104" t="s">
        <v>245</v>
      </c>
      <c r="K104" t="s">
        <v>246</v>
      </c>
    </row>
    <row r="105" spans="1:11">
      <c r="A105" t="s">
        <v>168</v>
      </c>
      <c r="B105">
        <v>8028</v>
      </c>
      <c r="C105" s="1" t="s">
        <v>153</v>
      </c>
      <c r="D105" s="1">
        <v>788</v>
      </c>
      <c r="E105" s="1" t="str">
        <f t="shared" si="1"/>
        <v>CPTX788</v>
      </c>
      <c r="F105">
        <v>25</v>
      </c>
      <c r="G105" t="s">
        <v>239</v>
      </c>
      <c r="H105" t="s">
        <v>243</v>
      </c>
      <c r="I105" t="s">
        <v>264</v>
      </c>
      <c r="J105" t="s">
        <v>265</v>
      </c>
      <c r="K105" t="s">
        <v>242</v>
      </c>
    </row>
    <row r="106" spans="1:11">
      <c r="A106" t="s">
        <v>266</v>
      </c>
      <c r="B106">
        <v>17</v>
      </c>
      <c r="C106" s="1" t="s">
        <v>10</v>
      </c>
      <c r="D106" s="1">
        <v>204353</v>
      </c>
      <c r="E106" s="1" t="str">
        <f t="shared" si="1"/>
        <v>E204353</v>
      </c>
      <c r="F106">
        <v>25</v>
      </c>
      <c r="G106" t="s">
        <v>267</v>
      </c>
      <c r="H106" t="s">
        <v>268</v>
      </c>
      <c r="I106" t="s">
        <v>269</v>
      </c>
      <c r="J106" t="s">
        <v>270</v>
      </c>
      <c r="K106" t="s">
        <v>15</v>
      </c>
    </row>
    <row r="107" spans="1:11">
      <c r="A107" t="s">
        <v>266</v>
      </c>
      <c r="B107">
        <v>17</v>
      </c>
      <c r="C107" s="1" t="s">
        <v>10</v>
      </c>
      <c r="D107" s="1">
        <v>204354</v>
      </c>
      <c r="E107" s="1" t="str">
        <f t="shared" si="1"/>
        <v>E204354</v>
      </c>
      <c r="F107">
        <v>25</v>
      </c>
      <c r="G107" t="s">
        <v>267</v>
      </c>
      <c r="H107" t="s">
        <v>268</v>
      </c>
      <c r="I107" t="s">
        <v>271</v>
      </c>
      <c r="J107" t="s">
        <v>272</v>
      </c>
      <c r="K107" t="s">
        <v>15</v>
      </c>
    </row>
    <row r="108" spans="1:11">
      <c r="A108" t="s">
        <v>266</v>
      </c>
      <c r="B108">
        <v>18</v>
      </c>
      <c r="C108" s="1" t="s">
        <v>10</v>
      </c>
      <c r="D108" s="1">
        <v>204356</v>
      </c>
      <c r="E108" s="1" t="str">
        <f t="shared" si="1"/>
        <v>E204356</v>
      </c>
      <c r="F108">
        <v>25</v>
      </c>
      <c r="G108" t="s">
        <v>273</v>
      </c>
      <c r="H108" t="s">
        <v>274</v>
      </c>
      <c r="I108" t="s">
        <v>275</v>
      </c>
      <c r="J108" t="s">
        <v>276</v>
      </c>
      <c r="K108" t="s">
        <v>15</v>
      </c>
    </row>
    <row r="109" spans="1:11">
      <c r="A109" t="s">
        <v>266</v>
      </c>
      <c r="B109">
        <v>18</v>
      </c>
      <c r="C109" s="1" t="s">
        <v>10</v>
      </c>
      <c r="D109" s="1">
        <v>204355</v>
      </c>
      <c r="E109" s="1" t="str">
        <f t="shared" si="1"/>
        <v>E204355</v>
      </c>
      <c r="F109">
        <v>25</v>
      </c>
      <c r="G109" t="s">
        <v>273</v>
      </c>
      <c r="H109" t="s">
        <v>274</v>
      </c>
      <c r="I109" t="s">
        <v>277</v>
      </c>
      <c r="J109" t="s">
        <v>278</v>
      </c>
      <c r="K109" t="s">
        <v>15</v>
      </c>
    </row>
    <row r="110" spans="1:11">
      <c r="A110" t="s">
        <v>266</v>
      </c>
      <c r="B110">
        <v>42</v>
      </c>
      <c r="C110" s="1" t="s">
        <v>51</v>
      </c>
      <c r="D110" s="1">
        <v>1361</v>
      </c>
      <c r="E110" s="1" t="str">
        <f t="shared" si="1"/>
        <v>CPT1361</v>
      </c>
      <c r="F110">
        <v>25</v>
      </c>
      <c r="H110" t="s">
        <v>279</v>
      </c>
      <c r="I110" t="s">
        <v>280</v>
      </c>
      <c r="J110" t="s">
        <v>281</v>
      </c>
      <c r="K110" t="s">
        <v>282</v>
      </c>
    </row>
    <row r="111" spans="1:11">
      <c r="A111" t="s">
        <v>266</v>
      </c>
      <c r="B111">
        <v>42</v>
      </c>
      <c r="C111" s="1" t="s">
        <v>51</v>
      </c>
      <c r="D111" s="1">
        <v>1360</v>
      </c>
      <c r="E111" s="1" t="str">
        <f t="shared" si="1"/>
        <v>CPT1360</v>
      </c>
      <c r="F111">
        <v>25</v>
      </c>
      <c r="H111" t="s">
        <v>279</v>
      </c>
      <c r="I111" t="s">
        <v>283</v>
      </c>
      <c r="J111" t="s">
        <v>281</v>
      </c>
      <c r="K111" t="s">
        <v>282</v>
      </c>
    </row>
    <row r="112" spans="1:11">
      <c r="A112" t="s">
        <v>266</v>
      </c>
      <c r="B112">
        <v>47</v>
      </c>
      <c r="C112" s="1" t="s">
        <v>51</v>
      </c>
      <c r="D112" s="1">
        <v>1548</v>
      </c>
      <c r="E112" s="1" t="str">
        <f t="shared" si="1"/>
        <v>CPT1548</v>
      </c>
      <c r="F112">
        <v>25</v>
      </c>
      <c r="G112" t="s">
        <v>284</v>
      </c>
      <c r="H112" t="s">
        <v>285</v>
      </c>
      <c r="I112" t="s">
        <v>286</v>
      </c>
      <c r="K112" t="s">
        <v>287</v>
      </c>
    </row>
    <row r="113" spans="1:11">
      <c r="A113" t="s">
        <v>266</v>
      </c>
      <c r="B113">
        <v>47</v>
      </c>
      <c r="C113" s="1" t="s">
        <v>51</v>
      </c>
      <c r="D113" s="1">
        <v>1549</v>
      </c>
      <c r="E113" s="1" t="str">
        <f t="shared" si="1"/>
        <v>CPT1549</v>
      </c>
      <c r="F113">
        <v>25</v>
      </c>
      <c r="G113" t="s">
        <v>284</v>
      </c>
      <c r="H113" t="s">
        <v>285</v>
      </c>
      <c r="I113" t="s">
        <v>288</v>
      </c>
      <c r="K113" t="s">
        <v>287</v>
      </c>
    </row>
    <row r="114" spans="1:11">
      <c r="A114" t="s">
        <v>266</v>
      </c>
      <c r="B114">
        <v>91</v>
      </c>
      <c r="C114" s="1" t="s">
        <v>51</v>
      </c>
      <c r="D114" s="1">
        <v>3201</v>
      </c>
      <c r="E114" s="1" t="str">
        <f t="shared" si="1"/>
        <v>CPT3201</v>
      </c>
      <c r="F114">
        <v>25</v>
      </c>
      <c r="G114" t="s">
        <v>289</v>
      </c>
      <c r="H114" t="s">
        <v>290</v>
      </c>
      <c r="I114" t="s">
        <v>291</v>
      </c>
      <c r="K114" t="s">
        <v>292</v>
      </c>
    </row>
    <row r="115" spans="1:11">
      <c r="A115" t="s">
        <v>266</v>
      </c>
      <c r="B115">
        <v>91</v>
      </c>
      <c r="C115" s="1" t="s">
        <v>51</v>
      </c>
      <c r="D115" s="1">
        <v>3202</v>
      </c>
      <c r="E115" s="1" t="str">
        <f t="shared" si="1"/>
        <v>CPT3202</v>
      </c>
      <c r="F115">
        <v>25</v>
      </c>
      <c r="G115" t="s">
        <v>289</v>
      </c>
      <c r="H115" t="s">
        <v>290</v>
      </c>
      <c r="I115" t="s">
        <v>293</v>
      </c>
      <c r="K115" t="s">
        <v>292</v>
      </c>
    </row>
    <row r="116" spans="1:11">
      <c r="A116" t="s">
        <v>266</v>
      </c>
      <c r="B116">
        <v>166</v>
      </c>
      <c r="C116" s="1" t="s">
        <v>51</v>
      </c>
      <c r="D116" s="1">
        <v>6108</v>
      </c>
      <c r="E116" s="1" t="str">
        <f t="shared" si="1"/>
        <v>CPT6108</v>
      </c>
      <c r="F116">
        <v>25</v>
      </c>
      <c r="G116" t="s">
        <v>294</v>
      </c>
      <c r="H116" t="s">
        <v>295</v>
      </c>
      <c r="I116" t="s">
        <v>296</v>
      </c>
      <c r="K116" t="s">
        <v>143</v>
      </c>
    </row>
    <row r="117" spans="1:11">
      <c r="A117" t="s">
        <v>266</v>
      </c>
      <c r="B117">
        <v>166</v>
      </c>
      <c r="C117" s="1" t="s">
        <v>51</v>
      </c>
      <c r="D117" s="1">
        <v>6109</v>
      </c>
      <c r="E117" s="1" t="str">
        <f t="shared" si="1"/>
        <v>CPT6109</v>
      </c>
      <c r="F117">
        <v>25</v>
      </c>
      <c r="G117" t="s">
        <v>144</v>
      </c>
      <c r="H117" t="s">
        <v>297</v>
      </c>
      <c r="I117" t="s">
        <v>298</v>
      </c>
      <c r="K117" t="s">
        <v>143</v>
      </c>
    </row>
    <row r="118" spans="1:11">
      <c r="A118" t="s">
        <v>266</v>
      </c>
      <c r="B118">
        <v>318</v>
      </c>
      <c r="C118" s="1" t="s">
        <v>51</v>
      </c>
      <c r="D118" s="1">
        <v>7189</v>
      </c>
      <c r="E118" s="1" t="str">
        <f t="shared" si="1"/>
        <v>CPT7189</v>
      </c>
      <c r="F118">
        <v>25</v>
      </c>
      <c r="G118" t="s">
        <v>299</v>
      </c>
      <c r="H118" t="s">
        <v>300</v>
      </c>
      <c r="I118" t="s">
        <v>301</v>
      </c>
      <c r="J118" t="s">
        <v>302</v>
      </c>
      <c r="K118" t="s">
        <v>106</v>
      </c>
    </row>
    <row r="119" spans="1:11">
      <c r="A119" t="s">
        <v>266</v>
      </c>
      <c r="B119">
        <v>318</v>
      </c>
      <c r="C119" s="1" t="s">
        <v>51</v>
      </c>
      <c r="D119" s="1">
        <v>7190</v>
      </c>
      <c r="E119" s="1" t="str">
        <f t="shared" si="1"/>
        <v>CPT7190</v>
      </c>
      <c r="F119">
        <v>25</v>
      </c>
      <c r="G119" t="s">
        <v>299</v>
      </c>
      <c r="H119" t="s">
        <v>300</v>
      </c>
      <c r="I119" t="s">
        <v>303</v>
      </c>
      <c r="J119" t="s">
        <v>302</v>
      </c>
      <c r="K119" t="s">
        <v>106</v>
      </c>
    </row>
    <row r="120" spans="1:11">
      <c r="A120" t="s">
        <v>266</v>
      </c>
      <c r="B120">
        <v>456</v>
      </c>
      <c r="C120" s="1" t="s">
        <v>51</v>
      </c>
      <c r="D120" s="1">
        <v>8009</v>
      </c>
      <c r="E120" s="1" t="str">
        <f t="shared" si="1"/>
        <v>CPT8009</v>
      </c>
      <c r="F120">
        <v>25</v>
      </c>
      <c r="H120" t="s">
        <v>304</v>
      </c>
      <c r="I120" t="s">
        <v>305</v>
      </c>
      <c r="J120" t="s">
        <v>302</v>
      </c>
      <c r="K120" t="s">
        <v>306</v>
      </c>
    </row>
    <row r="121" spans="1:11">
      <c r="A121" t="s">
        <v>266</v>
      </c>
      <c r="B121">
        <v>456</v>
      </c>
      <c r="C121" s="1" t="s">
        <v>51</v>
      </c>
      <c r="D121" s="1">
        <v>8010</v>
      </c>
      <c r="E121" s="1" t="str">
        <f t="shared" si="1"/>
        <v>CPT8010</v>
      </c>
      <c r="F121">
        <v>25</v>
      </c>
      <c r="H121" t="s">
        <v>304</v>
      </c>
      <c r="I121" t="s">
        <v>307</v>
      </c>
      <c r="J121" t="s">
        <v>302</v>
      </c>
      <c r="K121" t="s">
        <v>306</v>
      </c>
    </row>
    <row r="122" spans="1:11">
      <c r="A122" t="s">
        <v>308</v>
      </c>
      <c r="B122">
        <v>3</v>
      </c>
      <c r="C122" s="1" t="s">
        <v>153</v>
      </c>
      <c r="D122" s="1">
        <v>20</v>
      </c>
      <c r="E122" s="1" t="str">
        <f t="shared" si="1"/>
        <v>CPTX20</v>
      </c>
      <c r="F122">
        <v>30</v>
      </c>
      <c r="G122" t="s">
        <v>184</v>
      </c>
      <c r="H122" t="s">
        <v>309</v>
      </c>
      <c r="I122" t="s">
        <v>310</v>
      </c>
      <c r="K122" t="s">
        <v>311</v>
      </c>
    </row>
    <row r="123" spans="1:11">
      <c r="A123" t="s">
        <v>308</v>
      </c>
      <c r="B123">
        <v>3</v>
      </c>
      <c r="C123" s="1" t="s">
        <v>153</v>
      </c>
      <c r="D123" s="1">
        <v>21</v>
      </c>
      <c r="E123" s="1" t="str">
        <f t="shared" si="1"/>
        <v>CPTX21</v>
      </c>
      <c r="F123">
        <v>30</v>
      </c>
      <c r="G123" t="s">
        <v>184</v>
      </c>
      <c r="H123" t="s">
        <v>309</v>
      </c>
      <c r="I123" t="s">
        <v>312</v>
      </c>
      <c r="K123" t="s">
        <v>311</v>
      </c>
    </row>
    <row r="124" spans="1:11">
      <c r="A124" t="s">
        <v>308</v>
      </c>
      <c r="B124">
        <v>13</v>
      </c>
      <c r="C124" s="1" t="s">
        <v>153</v>
      </c>
      <c r="D124" s="1">
        <v>129</v>
      </c>
      <c r="E124" s="1" t="str">
        <f t="shared" si="1"/>
        <v>CPTX129</v>
      </c>
      <c r="F124">
        <v>30</v>
      </c>
      <c r="G124" t="s">
        <v>313</v>
      </c>
      <c r="H124" t="s">
        <v>314</v>
      </c>
      <c r="I124" t="s">
        <v>315</v>
      </c>
      <c r="J124" t="s">
        <v>316</v>
      </c>
      <c r="K124" t="s">
        <v>86</v>
      </c>
    </row>
    <row r="125" spans="1:11">
      <c r="A125" t="s">
        <v>308</v>
      </c>
      <c r="B125">
        <v>13</v>
      </c>
      <c r="C125" s="1" t="s">
        <v>153</v>
      </c>
      <c r="D125" s="1">
        <v>130</v>
      </c>
      <c r="E125" s="1" t="str">
        <f t="shared" si="1"/>
        <v>CPTX130</v>
      </c>
      <c r="F125">
        <v>30</v>
      </c>
      <c r="G125" t="s">
        <v>313</v>
      </c>
      <c r="H125" t="s">
        <v>314</v>
      </c>
      <c r="I125" t="s">
        <v>317</v>
      </c>
      <c r="J125" t="s">
        <v>316</v>
      </c>
      <c r="K125" t="s">
        <v>86</v>
      </c>
    </row>
    <row r="126" spans="1:11">
      <c r="A126" t="s">
        <v>308</v>
      </c>
      <c r="B126">
        <v>22</v>
      </c>
      <c r="C126" s="1" t="s">
        <v>153</v>
      </c>
      <c r="D126" s="1">
        <v>178</v>
      </c>
      <c r="E126" s="1" t="str">
        <f t="shared" si="1"/>
        <v>CPTX178</v>
      </c>
      <c r="F126">
        <v>30</v>
      </c>
      <c r="G126" t="s">
        <v>220</v>
      </c>
      <c r="H126" t="s">
        <v>318</v>
      </c>
      <c r="I126" t="s">
        <v>319</v>
      </c>
      <c r="K126" t="s">
        <v>320</v>
      </c>
    </row>
    <row r="127" spans="1:11">
      <c r="A127" t="s">
        <v>308</v>
      </c>
      <c r="B127">
        <v>22</v>
      </c>
      <c r="C127" s="1" t="s">
        <v>153</v>
      </c>
      <c r="D127" s="1">
        <v>179</v>
      </c>
      <c r="E127" s="1" t="str">
        <f t="shared" si="1"/>
        <v>CPTX179</v>
      </c>
      <c r="F127">
        <v>30</v>
      </c>
      <c r="G127" t="s">
        <v>220</v>
      </c>
      <c r="H127" t="s">
        <v>318</v>
      </c>
      <c r="I127" t="s">
        <v>321</v>
      </c>
      <c r="K127" t="s">
        <v>320</v>
      </c>
    </row>
    <row r="128" spans="1:11">
      <c r="A128" t="s">
        <v>322</v>
      </c>
      <c r="B128">
        <v>11</v>
      </c>
      <c r="C128" s="1" t="s">
        <v>323</v>
      </c>
      <c r="D128" s="1">
        <v>863</v>
      </c>
      <c r="E128" s="1" t="str">
        <f t="shared" si="1"/>
        <v>N863</v>
      </c>
      <c r="F128">
        <v>25</v>
      </c>
      <c r="G128" t="s">
        <v>313</v>
      </c>
      <c r="H128" t="s">
        <v>314</v>
      </c>
      <c r="I128" t="s">
        <v>324</v>
      </c>
      <c r="J128" t="s">
        <v>325</v>
      </c>
      <c r="K128" t="s">
        <v>15</v>
      </c>
    </row>
    <row r="129" spans="1:11">
      <c r="A129" t="s">
        <v>322</v>
      </c>
      <c r="B129">
        <v>11</v>
      </c>
      <c r="C129" s="1" t="s">
        <v>323</v>
      </c>
      <c r="D129" s="1">
        <v>829</v>
      </c>
      <c r="E129" s="1" t="str">
        <f t="shared" si="1"/>
        <v>N829</v>
      </c>
      <c r="F129">
        <v>25</v>
      </c>
      <c r="G129" t="s">
        <v>313</v>
      </c>
      <c r="H129" t="s">
        <v>314</v>
      </c>
      <c r="I129" t="s">
        <v>326</v>
      </c>
      <c r="J129" t="s">
        <v>325</v>
      </c>
      <c r="K129" t="s">
        <v>15</v>
      </c>
    </row>
    <row r="130" spans="1:11">
      <c r="A130" t="s">
        <v>322</v>
      </c>
      <c r="B130">
        <v>20</v>
      </c>
      <c r="C130" s="1" t="s">
        <v>323</v>
      </c>
      <c r="D130" s="1">
        <v>937</v>
      </c>
      <c r="E130" s="1" t="str">
        <f t="shared" si="1"/>
        <v>N937</v>
      </c>
      <c r="F130">
        <v>25</v>
      </c>
      <c r="G130" t="s">
        <v>267</v>
      </c>
      <c r="H130" t="s">
        <v>268</v>
      </c>
      <c r="I130" t="s">
        <v>327</v>
      </c>
      <c r="J130" t="s">
        <v>328</v>
      </c>
      <c r="K130" t="s">
        <v>15</v>
      </c>
    </row>
    <row r="131" spans="1:11">
      <c r="A131" t="s">
        <v>322</v>
      </c>
      <c r="B131">
        <v>20</v>
      </c>
      <c r="C131" s="1" t="s">
        <v>323</v>
      </c>
      <c r="D131" s="1">
        <v>960</v>
      </c>
      <c r="E131" s="1" t="str">
        <f t="shared" si="1"/>
        <v>N960</v>
      </c>
      <c r="F131">
        <v>25</v>
      </c>
      <c r="G131" t="s">
        <v>161</v>
      </c>
      <c r="H131" t="s">
        <v>162</v>
      </c>
      <c r="I131" t="s">
        <v>329</v>
      </c>
      <c r="J131" t="s">
        <v>88</v>
      </c>
      <c r="K131" t="s">
        <v>15</v>
      </c>
    </row>
    <row r="132" spans="1:11">
      <c r="A132" t="s">
        <v>322</v>
      </c>
      <c r="B132">
        <v>29</v>
      </c>
      <c r="C132" s="1" t="s">
        <v>323</v>
      </c>
      <c r="D132" s="1">
        <v>80843</v>
      </c>
      <c r="E132" s="1" t="str">
        <f t="shared" si="1"/>
        <v>N80843</v>
      </c>
      <c r="F132">
        <v>25</v>
      </c>
      <c r="G132" t="s">
        <v>330</v>
      </c>
      <c r="H132" t="s">
        <v>331</v>
      </c>
      <c r="I132" t="s">
        <v>332</v>
      </c>
      <c r="J132" t="s">
        <v>333</v>
      </c>
      <c r="K132" t="s">
        <v>15</v>
      </c>
    </row>
    <row r="133" spans="1:11">
      <c r="A133" t="s">
        <v>322</v>
      </c>
      <c r="B133">
        <v>29</v>
      </c>
      <c r="C133" s="1" t="s">
        <v>323</v>
      </c>
      <c r="D133" s="1">
        <v>86566</v>
      </c>
      <c r="E133" s="1" t="str">
        <f t="shared" ref="E133:E196" si="2">CONCATENATE(C133,D133)</f>
        <v>N86566</v>
      </c>
      <c r="F133">
        <v>25</v>
      </c>
      <c r="G133" t="s">
        <v>334</v>
      </c>
      <c r="H133" t="s">
        <v>335</v>
      </c>
      <c r="I133" t="s">
        <v>336</v>
      </c>
      <c r="J133" t="s">
        <v>333</v>
      </c>
      <c r="K133" t="s">
        <v>15</v>
      </c>
    </row>
    <row r="134" spans="1:11">
      <c r="A134" t="s">
        <v>322</v>
      </c>
      <c r="B134">
        <v>43</v>
      </c>
      <c r="C134" s="1" t="s">
        <v>323</v>
      </c>
      <c r="D134" s="1">
        <v>1451</v>
      </c>
      <c r="E134" s="1" t="str">
        <f t="shared" si="2"/>
        <v>N1451</v>
      </c>
      <c r="F134">
        <v>25</v>
      </c>
      <c r="G134" t="s">
        <v>220</v>
      </c>
      <c r="H134" t="s">
        <v>337</v>
      </c>
      <c r="I134" t="s">
        <v>338</v>
      </c>
      <c r="J134" t="s">
        <v>339</v>
      </c>
      <c r="K134" t="s">
        <v>15</v>
      </c>
    </row>
    <row r="135" spans="1:11">
      <c r="A135" t="s">
        <v>322</v>
      </c>
      <c r="B135">
        <v>43</v>
      </c>
      <c r="C135" s="1" t="s">
        <v>323</v>
      </c>
      <c r="D135" s="1">
        <v>918</v>
      </c>
      <c r="E135" s="1" t="str">
        <f t="shared" si="2"/>
        <v>N918</v>
      </c>
      <c r="F135">
        <v>25</v>
      </c>
      <c r="G135" t="s">
        <v>340</v>
      </c>
      <c r="H135" t="s">
        <v>341</v>
      </c>
      <c r="I135" t="s">
        <v>342</v>
      </c>
      <c r="J135" t="s">
        <v>343</v>
      </c>
      <c r="K135" t="s">
        <v>15</v>
      </c>
    </row>
    <row r="136" spans="1:11">
      <c r="A136" t="s">
        <v>322</v>
      </c>
      <c r="B136">
        <v>641</v>
      </c>
      <c r="C136" s="1" t="s">
        <v>323</v>
      </c>
      <c r="D136" s="1">
        <v>201226</v>
      </c>
      <c r="E136" s="1" t="str">
        <f t="shared" si="2"/>
        <v>N201226</v>
      </c>
      <c r="F136">
        <v>25</v>
      </c>
      <c r="G136" t="s">
        <v>344</v>
      </c>
      <c r="H136" t="s">
        <v>345</v>
      </c>
      <c r="I136" t="s">
        <v>346</v>
      </c>
      <c r="J136" t="s">
        <v>347</v>
      </c>
      <c r="K136" t="s">
        <v>15</v>
      </c>
    </row>
    <row r="137" spans="1:11">
      <c r="A137" t="s">
        <v>322</v>
      </c>
      <c r="B137">
        <v>641</v>
      </c>
      <c r="C137" s="1" t="s">
        <v>323</v>
      </c>
      <c r="D137" s="1">
        <v>201227</v>
      </c>
      <c r="E137" s="1" t="str">
        <f t="shared" si="2"/>
        <v>N201227</v>
      </c>
      <c r="F137">
        <v>25</v>
      </c>
      <c r="G137" t="s">
        <v>344</v>
      </c>
      <c r="H137" t="s">
        <v>345</v>
      </c>
      <c r="I137" t="s">
        <v>348</v>
      </c>
      <c r="J137" t="s">
        <v>347</v>
      </c>
      <c r="K137" t="s">
        <v>15</v>
      </c>
    </row>
    <row r="138" spans="1:11">
      <c r="A138" t="s">
        <v>322</v>
      </c>
      <c r="B138">
        <v>660</v>
      </c>
      <c r="C138" s="1" t="s">
        <v>323</v>
      </c>
      <c r="D138" s="1">
        <v>201722</v>
      </c>
      <c r="E138" s="1" t="str">
        <f t="shared" si="2"/>
        <v>N201722</v>
      </c>
      <c r="F138">
        <v>25</v>
      </c>
      <c r="G138" t="s">
        <v>349</v>
      </c>
      <c r="H138" t="s">
        <v>350</v>
      </c>
      <c r="I138" t="s">
        <v>351</v>
      </c>
      <c r="J138" t="s">
        <v>352</v>
      </c>
      <c r="K138" t="s">
        <v>15</v>
      </c>
    </row>
    <row r="139" spans="1:11">
      <c r="A139" t="s">
        <v>322</v>
      </c>
      <c r="B139">
        <v>660</v>
      </c>
      <c r="C139" s="1" t="s">
        <v>323</v>
      </c>
      <c r="D139" s="1">
        <v>201721</v>
      </c>
      <c r="E139" s="1" t="str">
        <f t="shared" si="2"/>
        <v>N201721</v>
      </c>
      <c r="F139">
        <v>25</v>
      </c>
      <c r="G139" t="s">
        <v>225</v>
      </c>
      <c r="H139" t="s">
        <v>226</v>
      </c>
      <c r="I139" t="s">
        <v>353</v>
      </c>
      <c r="J139" t="s">
        <v>354</v>
      </c>
      <c r="K139" t="s">
        <v>15</v>
      </c>
    </row>
    <row r="140" spans="1:11">
      <c r="A140" t="s">
        <v>322</v>
      </c>
      <c r="B140">
        <v>667</v>
      </c>
      <c r="C140" s="1" t="s">
        <v>323</v>
      </c>
      <c r="D140" s="1">
        <v>201425</v>
      </c>
      <c r="E140" s="1" t="str">
        <f t="shared" si="2"/>
        <v>N201425</v>
      </c>
      <c r="F140">
        <v>25</v>
      </c>
      <c r="G140" t="s">
        <v>330</v>
      </c>
      <c r="H140" t="s">
        <v>331</v>
      </c>
      <c r="I140" t="s">
        <v>355</v>
      </c>
      <c r="J140" t="s">
        <v>356</v>
      </c>
      <c r="K140" t="s">
        <v>15</v>
      </c>
    </row>
    <row r="141" spans="1:11">
      <c r="A141" t="s">
        <v>322</v>
      </c>
      <c r="B141">
        <v>667</v>
      </c>
      <c r="C141" s="1" t="s">
        <v>323</v>
      </c>
      <c r="D141" s="1">
        <v>201773</v>
      </c>
      <c r="E141" s="1" t="str">
        <f t="shared" si="2"/>
        <v>N201773</v>
      </c>
      <c r="F141">
        <v>25</v>
      </c>
      <c r="G141" t="s">
        <v>330</v>
      </c>
      <c r="H141" t="s">
        <v>357</v>
      </c>
      <c r="I141" t="s">
        <v>358</v>
      </c>
      <c r="J141" t="s">
        <v>356</v>
      </c>
      <c r="K141" t="s">
        <v>15</v>
      </c>
    </row>
    <row r="142" spans="1:11">
      <c r="A142" t="s">
        <v>322</v>
      </c>
      <c r="B142">
        <v>703</v>
      </c>
      <c r="C142" s="1" t="s">
        <v>323</v>
      </c>
      <c r="D142" s="1">
        <v>202326</v>
      </c>
      <c r="E142" s="1" t="str">
        <f t="shared" si="2"/>
        <v>N202326</v>
      </c>
      <c r="F142">
        <v>30</v>
      </c>
      <c r="G142" t="s">
        <v>220</v>
      </c>
      <c r="H142" t="s">
        <v>337</v>
      </c>
      <c r="I142" t="s">
        <v>359</v>
      </c>
      <c r="J142" t="s">
        <v>360</v>
      </c>
      <c r="K142" t="s">
        <v>15</v>
      </c>
    </row>
    <row r="143" spans="1:11">
      <c r="A143" t="s">
        <v>322</v>
      </c>
      <c r="B143">
        <v>703</v>
      </c>
      <c r="C143" s="1" t="s">
        <v>323</v>
      </c>
      <c r="D143" s="1">
        <v>202433</v>
      </c>
      <c r="E143" s="1" t="str">
        <f t="shared" si="2"/>
        <v>N202433</v>
      </c>
      <c r="F143">
        <v>30</v>
      </c>
      <c r="G143" t="s">
        <v>361</v>
      </c>
      <c r="H143" t="s">
        <v>362</v>
      </c>
      <c r="I143" t="s">
        <v>363</v>
      </c>
      <c r="J143" t="s">
        <v>360</v>
      </c>
      <c r="K143" t="s">
        <v>15</v>
      </c>
    </row>
    <row r="144" spans="1:11">
      <c r="A144" t="s">
        <v>322</v>
      </c>
      <c r="B144">
        <v>704</v>
      </c>
      <c r="C144" s="1" t="s">
        <v>323</v>
      </c>
      <c r="D144" s="1">
        <v>202318</v>
      </c>
      <c r="E144" s="1" t="str">
        <f t="shared" si="2"/>
        <v>N202318</v>
      </c>
      <c r="F144">
        <v>25</v>
      </c>
      <c r="G144" t="s">
        <v>220</v>
      </c>
      <c r="H144" t="s">
        <v>221</v>
      </c>
      <c r="I144" t="s">
        <v>364</v>
      </c>
      <c r="J144" t="s">
        <v>365</v>
      </c>
      <c r="K144" t="s">
        <v>15</v>
      </c>
    </row>
    <row r="145" spans="1:11">
      <c r="A145" t="s">
        <v>322</v>
      </c>
      <c r="B145">
        <v>704</v>
      </c>
      <c r="C145" s="1" t="s">
        <v>323</v>
      </c>
      <c r="D145" s="1">
        <v>202431</v>
      </c>
      <c r="E145" s="1" t="str">
        <f t="shared" si="2"/>
        <v>N202431</v>
      </c>
      <c r="F145">
        <v>25</v>
      </c>
      <c r="G145" t="s">
        <v>334</v>
      </c>
      <c r="H145" t="s">
        <v>335</v>
      </c>
      <c r="I145" t="s">
        <v>366</v>
      </c>
      <c r="J145" t="s">
        <v>360</v>
      </c>
      <c r="K145" t="s">
        <v>15</v>
      </c>
    </row>
    <row r="146" spans="1:11">
      <c r="A146" t="s">
        <v>322</v>
      </c>
      <c r="B146">
        <v>2146</v>
      </c>
      <c r="C146" s="1" t="s">
        <v>323</v>
      </c>
      <c r="D146" s="1">
        <v>200713</v>
      </c>
      <c r="E146" s="1" t="str">
        <f t="shared" si="2"/>
        <v>N200713</v>
      </c>
      <c r="F146">
        <v>25</v>
      </c>
      <c r="G146" t="s">
        <v>367</v>
      </c>
      <c r="H146" t="s">
        <v>368</v>
      </c>
      <c r="I146" t="s">
        <v>369</v>
      </c>
      <c r="J146" t="s">
        <v>370</v>
      </c>
      <c r="K146" t="s">
        <v>15</v>
      </c>
    </row>
    <row r="147" spans="1:11">
      <c r="A147" t="s">
        <v>322</v>
      </c>
      <c r="B147">
        <v>2146</v>
      </c>
      <c r="C147" s="1" t="s">
        <v>323</v>
      </c>
      <c r="D147" s="1">
        <v>200714</v>
      </c>
      <c r="E147" s="1" t="str">
        <f t="shared" si="2"/>
        <v>N200714</v>
      </c>
      <c r="F147">
        <v>25</v>
      </c>
      <c r="G147" t="s">
        <v>367</v>
      </c>
      <c r="H147" t="s">
        <v>368</v>
      </c>
      <c r="I147" t="s">
        <v>371</v>
      </c>
      <c r="J147" t="s">
        <v>370</v>
      </c>
      <c r="K147" t="s">
        <v>15</v>
      </c>
    </row>
    <row r="148" spans="1:11">
      <c r="A148" t="s">
        <v>322</v>
      </c>
      <c r="B148">
        <v>2150</v>
      </c>
      <c r="C148" s="1" t="s">
        <v>323</v>
      </c>
      <c r="D148" s="1">
        <v>200856</v>
      </c>
      <c r="E148" s="1" t="str">
        <f t="shared" si="2"/>
        <v>N200856</v>
      </c>
      <c r="F148">
        <v>25</v>
      </c>
      <c r="G148" t="s">
        <v>372</v>
      </c>
      <c r="H148" t="s">
        <v>373</v>
      </c>
      <c r="I148" t="s">
        <v>374</v>
      </c>
      <c r="J148" t="s">
        <v>375</v>
      </c>
      <c r="K148" t="s">
        <v>15</v>
      </c>
    </row>
    <row r="149" spans="1:11">
      <c r="A149" t="s">
        <v>322</v>
      </c>
      <c r="B149">
        <v>2150</v>
      </c>
      <c r="C149" s="1" t="s">
        <v>323</v>
      </c>
      <c r="D149" s="1">
        <v>200870</v>
      </c>
      <c r="E149" s="1" t="str">
        <f t="shared" si="2"/>
        <v>N200870</v>
      </c>
      <c r="F149">
        <v>25</v>
      </c>
      <c r="G149" t="s">
        <v>372</v>
      </c>
      <c r="H149" t="s">
        <v>373</v>
      </c>
      <c r="I149" t="s">
        <v>376</v>
      </c>
      <c r="J149" t="s">
        <v>375</v>
      </c>
      <c r="K149" t="s">
        <v>15</v>
      </c>
    </row>
    <row r="150" spans="1:11">
      <c r="A150" t="s">
        <v>322</v>
      </c>
      <c r="B150">
        <v>2165</v>
      </c>
      <c r="C150" s="1" t="s">
        <v>323</v>
      </c>
      <c r="D150" s="1">
        <v>201070</v>
      </c>
      <c r="E150" s="1" t="str">
        <f t="shared" si="2"/>
        <v>N201070</v>
      </c>
      <c r="F150">
        <v>25</v>
      </c>
      <c r="G150" t="s">
        <v>161</v>
      </c>
      <c r="H150" t="s">
        <v>377</v>
      </c>
      <c r="I150" t="s">
        <v>378</v>
      </c>
      <c r="J150" t="s">
        <v>379</v>
      </c>
      <c r="K150" t="s">
        <v>15</v>
      </c>
    </row>
    <row r="151" spans="1:11">
      <c r="A151" t="s">
        <v>322</v>
      </c>
      <c r="B151">
        <v>2165</v>
      </c>
      <c r="C151" s="1" t="s">
        <v>323</v>
      </c>
      <c r="D151" s="1">
        <v>201071</v>
      </c>
      <c r="E151" s="1" t="str">
        <f t="shared" si="2"/>
        <v>N201071</v>
      </c>
      <c r="F151">
        <v>25</v>
      </c>
      <c r="G151" t="s">
        <v>161</v>
      </c>
      <c r="H151" t="s">
        <v>377</v>
      </c>
      <c r="I151" t="s">
        <v>380</v>
      </c>
      <c r="J151" t="s">
        <v>379</v>
      </c>
      <c r="K151" t="s">
        <v>15</v>
      </c>
    </row>
    <row r="152" spans="1:11">
      <c r="A152" t="s">
        <v>322</v>
      </c>
      <c r="B152">
        <v>2169</v>
      </c>
      <c r="C152" s="1" t="s">
        <v>323</v>
      </c>
      <c r="D152" s="1">
        <v>201173</v>
      </c>
      <c r="E152" s="1" t="str">
        <f t="shared" si="2"/>
        <v>N201173</v>
      </c>
      <c r="F152">
        <v>25</v>
      </c>
      <c r="G152" t="s">
        <v>161</v>
      </c>
      <c r="H152" t="s">
        <v>165</v>
      </c>
      <c r="I152" t="s">
        <v>381</v>
      </c>
      <c r="J152" t="s">
        <v>382</v>
      </c>
      <c r="K152" t="s">
        <v>15</v>
      </c>
    </row>
    <row r="153" spans="1:11">
      <c r="A153" t="s">
        <v>322</v>
      </c>
      <c r="B153">
        <v>2169</v>
      </c>
      <c r="C153" s="1" t="s">
        <v>323</v>
      </c>
      <c r="D153" s="1">
        <v>201174</v>
      </c>
      <c r="E153" s="1" t="str">
        <f t="shared" si="2"/>
        <v>N201174</v>
      </c>
      <c r="F153">
        <v>25</v>
      </c>
      <c r="G153" t="s">
        <v>161</v>
      </c>
      <c r="H153" t="s">
        <v>165</v>
      </c>
      <c r="I153" t="s">
        <v>383</v>
      </c>
      <c r="J153" t="s">
        <v>379</v>
      </c>
      <c r="K153" t="s">
        <v>15</v>
      </c>
    </row>
    <row r="154" spans="1:11">
      <c r="A154" t="s">
        <v>322</v>
      </c>
      <c r="B154">
        <v>2172</v>
      </c>
      <c r="C154" s="1" t="s">
        <v>323</v>
      </c>
      <c r="D154" s="1">
        <v>201230</v>
      </c>
      <c r="E154" s="1" t="str">
        <f t="shared" si="2"/>
        <v>N201230</v>
      </c>
      <c r="F154">
        <v>25</v>
      </c>
      <c r="G154" t="s">
        <v>384</v>
      </c>
      <c r="H154" t="s">
        <v>368</v>
      </c>
      <c r="I154" t="s">
        <v>371</v>
      </c>
      <c r="J154" t="s">
        <v>88</v>
      </c>
      <c r="K154" t="s">
        <v>15</v>
      </c>
    </row>
    <row r="155" spans="1:11">
      <c r="A155" t="s">
        <v>322</v>
      </c>
      <c r="B155">
        <v>2172</v>
      </c>
      <c r="C155" s="1" t="s">
        <v>323</v>
      </c>
      <c r="D155" s="1">
        <v>201071</v>
      </c>
      <c r="E155" s="1" t="str">
        <f t="shared" si="2"/>
        <v>N201071</v>
      </c>
      <c r="F155">
        <v>25</v>
      </c>
      <c r="G155" t="s">
        <v>161</v>
      </c>
      <c r="H155" t="s">
        <v>377</v>
      </c>
      <c r="I155" t="s">
        <v>380</v>
      </c>
      <c r="J155" t="s">
        <v>88</v>
      </c>
      <c r="K155" t="s">
        <v>15</v>
      </c>
    </row>
    <row r="156" spans="1:11">
      <c r="A156" t="s">
        <v>322</v>
      </c>
      <c r="B156">
        <v>2177</v>
      </c>
      <c r="C156" s="1" t="s">
        <v>323</v>
      </c>
      <c r="D156" s="1">
        <v>201382</v>
      </c>
      <c r="E156" s="1" t="str">
        <f t="shared" si="2"/>
        <v>N201382</v>
      </c>
      <c r="F156">
        <v>25</v>
      </c>
      <c r="G156" t="s">
        <v>212</v>
      </c>
      <c r="H156" t="s">
        <v>385</v>
      </c>
      <c r="I156" t="s">
        <v>386</v>
      </c>
      <c r="J156" t="s">
        <v>387</v>
      </c>
      <c r="K156" t="s">
        <v>15</v>
      </c>
    </row>
    <row r="157" spans="1:11">
      <c r="A157" t="s">
        <v>322</v>
      </c>
      <c r="B157">
        <v>2177</v>
      </c>
      <c r="C157" s="1" t="s">
        <v>323</v>
      </c>
      <c r="D157" s="1">
        <v>201387</v>
      </c>
      <c r="E157" s="1" t="str">
        <f t="shared" si="2"/>
        <v>N201387</v>
      </c>
      <c r="F157">
        <v>25</v>
      </c>
      <c r="G157" t="s">
        <v>212</v>
      </c>
      <c r="H157" t="s">
        <v>385</v>
      </c>
      <c r="I157" t="s">
        <v>388</v>
      </c>
      <c r="J157" t="s">
        <v>389</v>
      </c>
      <c r="K157" t="s">
        <v>15</v>
      </c>
    </row>
    <row r="158" spans="1:11">
      <c r="A158" t="s">
        <v>322</v>
      </c>
      <c r="B158">
        <v>2178</v>
      </c>
      <c r="C158" s="1" t="s">
        <v>323</v>
      </c>
      <c r="D158" s="1">
        <v>201383</v>
      </c>
      <c r="E158" s="1" t="str">
        <f t="shared" si="2"/>
        <v>N201383</v>
      </c>
      <c r="F158">
        <v>25</v>
      </c>
      <c r="G158" t="s">
        <v>212</v>
      </c>
      <c r="H158" t="s">
        <v>385</v>
      </c>
      <c r="I158" t="s">
        <v>390</v>
      </c>
      <c r="J158" t="s">
        <v>391</v>
      </c>
      <c r="K158" t="s">
        <v>15</v>
      </c>
    </row>
    <row r="159" spans="1:11">
      <c r="A159" t="s">
        <v>322</v>
      </c>
      <c r="B159">
        <v>2178</v>
      </c>
      <c r="C159" s="1" t="s">
        <v>323</v>
      </c>
      <c r="D159" s="1">
        <v>201385</v>
      </c>
      <c r="E159" s="1" t="str">
        <f t="shared" si="2"/>
        <v>N201385</v>
      </c>
      <c r="F159">
        <v>25</v>
      </c>
      <c r="G159" t="s">
        <v>212</v>
      </c>
      <c r="H159" t="s">
        <v>385</v>
      </c>
      <c r="I159" t="s">
        <v>392</v>
      </c>
      <c r="J159" t="s">
        <v>393</v>
      </c>
      <c r="K159" t="s">
        <v>15</v>
      </c>
    </row>
    <row r="160" spans="1:11">
      <c r="A160" t="s">
        <v>322</v>
      </c>
      <c r="B160">
        <v>2180</v>
      </c>
      <c r="C160" s="1" t="s">
        <v>323</v>
      </c>
      <c r="D160" s="1">
        <v>201490</v>
      </c>
      <c r="E160" s="1" t="str">
        <f t="shared" si="2"/>
        <v>N201490</v>
      </c>
      <c r="F160">
        <v>25</v>
      </c>
      <c r="G160" t="s">
        <v>384</v>
      </c>
      <c r="H160" t="s">
        <v>368</v>
      </c>
      <c r="I160" t="s">
        <v>371</v>
      </c>
      <c r="J160" t="s">
        <v>394</v>
      </c>
      <c r="K160" t="s">
        <v>15</v>
      </c>
    </row>
    <row r="161" spans="1:11">
      <c r="A161" t="s">
        <v>322</v>
      </c>
      <c r="B161">
        <v>2180</v>
      </c>
      <c r="C161" s="1" t="s">
        <v>323</v>
      </c>
      <c r="D161" s="1">
        <v>201491</v>
      </c>
      <c r="E161" s="1" t="str">
        <f t="shared" si="2"/>
        <v>N201491</v>
      </c>
      <c r="F161">
        <v>25</v>
      </c>
      <c r="G161" t="s">
        <v>384</v>
      </c>
      <c r="H161" t="s">
        <v>368</v>
      </c>
      <c r="I161" t="s">
        <v>369</v>
      </c>
      <c r="J161" t="s">
        <v>394</v>
      </c>
      <c r="K161" t="s">
        <v>15</v>
      </c>
    </row>
    <row r="162" spans="1:11">
      <c r="A162" t="s">
        <v>322</v>
      </c>
      <c r="B162">
        <v>2197</v>
      </c>
      <c r="C162" s="1" t="s">
        <v>323</v>
      </c>
      <c r="D162" s="1">
        <v>201943</v>
      </c>
      <c r="E162" s="1" t="str">
        <f t="shared" si="2"/>
        <v>N201943</v>
      </c>
      <c r="F162">
        <v>25</v>
      </c>
      <c r="G162" t="s">
        <v>212</v>
      </c>
      <c r="H162" t="s">
        <v>395</v>
      </c>
      <c r="I162" t="s">
        <v>396</v>
      </c>
      <c r="J162" t="s">
        <v>397</v>
      </c>
      <c r="K162" t="s">
        <v>398</v>
      </c>
    </row>
    <row r="163" spans="1:11">
      <c r="A163" t="s">
        <v>322</v>
      </c>
      <c r="B163">
        <v>2197</v>
      </c>
      <c r="C163" s="1" t="s">
        <v>323</v>
      </c>
      <c r="D163" s="1">
        <v>201944</v>
      </c>
      <c r="E163" s="1" t="str">
        <f t="shared" si="2"/>
        <v>N201944</v>
      </c>
      <c r="F163">
        <v>25</v>
      </c>
      <c r="G163" t="s">
        <v>161</v>
      </c>
      <c r="H163" t="s">
        <v>377</v>
      </c>
      <c r="I163" t="s">
        <v>380</v>
      </c>
      <c r="J163" t="s">
        <v>375</v>
      </c>
      <c r="K163" t="s">
        <v>398</v>
      </c>
    </row>
    <row r="164" spans="1:11">
      <c r="A164" t="s">
        <v>322</v>
      </c>
      <c r="B164">
        <v>2198</v>
      </c>
      <c r="C164" s="1" t="s">
        <v>323</v>
      </c>
      <c r="D164" s="1">
        <v>201961</v>
      </c>
      <c r="E164" s="1" t="str">
        <f t="shared" si="2"/>
        <v>N201961</v>
      </c>
      <c r="F164">
        <v>25</v>
      </c>
      <c r="G164" t="s">
        <v>399</v>
      </c>
      <c r="H164" t="s">
        <v>400</v>
      </c>
      <c r="I164" t="s">
        <v>401</v>
      </c>
      <c r="J164" t="s">
        <v>402</v>
      </c>
      <c r="K164" t="s">
        <v>398</v>
      </c>
    </row>
    <row r="165" spans="1:11">
      <c r="A165" t="s">
        <v>322</v>
      </c>
      <c r="B165">
        <v>2198</v>
      </c>
      <c r="C165" s="1" t="s">
        <v>323</v>
      </c>
      <c r="D165" s="1">
        <v>201962</v>
      </c>
      <c r="E165" s="1" t="str">
        <f t="shared" si="2"/>
        <v>N201962</v>
      </c>
      <c r="F165">
        <v>25</v>
      </c>
      <c r="G165" t="s">
        <v>399</v>
      </c>
      <c r="H165" t="s">
        <v>400</v>
      </c>
      <c r="I165" t="s">
        <v>403</v>
      </c>
      <c r="J165" t="s">
        <v>402</v>
      </c>
      <c r="K165" t="s">
        <v>398</v>
      </c>
    </row>
    <row r="166" spans="1:11">
      <c r="A166" t="s">
        <v>322</v>
      </c>
      <c r="B166">
        <v>2206</v>
      </c>
      <c r="C166" s="1" t="s">
        <v>323</v>
      </c>
      <c r="D166" s="1">
        <v>202083</v>
      </c>
      <c r="E166" s="1" t="str">
        <f t="shared" si="2"/>
        <v>N202083</v>
      </c>
      <c r="F166">
        <v>25</v>
      </c>
      <c r="G166" t="s">
        <v>96</v>
      </c>
      <c r="H166" t="s">
        <v>404</v>
      </c>
      <c r="I166" t="s">
        <v>405</v>
      </c>
      <c r="J166" t="s">
        <v>406</v>
      </c>
      <c r="K166" t="s">
        <v>15</v>
      </c>
    </row>
    <row r="167" spans="1:11">
      <c r="A167" t="s">
        <v>322</v>
      </c>
      <c r="B167">
        <v>2206</v>
      </c>
      <c r="C167" s="1" t="s">
        <v>323</v>
      </c>
      <c r="D167" s="1">
        <v>202082</v>
      </c>
      <c r="E167" s="1" t="str">
        <f t="shared" si="2"/>
        <v>N202082</v>
      </c>
      <c r="F167">
        <v>25</v>
      </c>
      <c r="G167" t="s">
        <v>96</v>
      </c>
      <c r="H167" t="s">
        <v>404</v>
      </c>
      <c r="I167" t="s">
        <v>407</v>
      </c>
      <c r="J167" t="s">
        <v>406</v>
      </c>
      <c r="K167" t="s">
        <v>15</v>
      </c>
    </row>
    <row r="168" spans="1:11">
      <c r="A168" t="s">
        <v>322</v>
      </c>
      <c r="B168">
        <v>2217</v>
      </c>
      <c r="C168" s="1" t="s">
        <v>323</v>
      </c>
      <c r="D168" s="1">
        <v>201942</v>
      </c>
      <c r="E168" s="1" t="str">
        <f t="shared" si="2"/>
        <v>N201942</v>
      </c>
      <c r="F168">
        <v>25</v>
      </c>
      <c r="G168" t="s">
        <v>340</v>
      </c>
      <c r="H168" t="s">
        <v>341</v>
      </c>
      <c r="I168" t="s">
        <v>342</v>
      </c>
      <c r="J168" t="s">
        <v>408</v>
      </c>
      <c r="K168" t="s">
        <v>409</v>
      </c>
    </row>
    <row r="169" spans="1:11">
      <c r="A169" t="s">
        <v>322</v>
      </c>
      <c r="B169">
        <v>2217</v>
      </c>
      <c r="C169" s="1" t="s">
        <v>323</v>
      </c>
      <c r="D169" s="1">
        <v>202259</v>
      </c>
      <c r="E169" s="1" t="str">
        <f t="shared" si="2"/>
        <v>N202259</v>
      </c>
      <c r="F169">
        <v>25</v>
      </c>
      <c r="G169" t="s">
        <v>410</v>
      </c>
      <c r="H169" t="s">
        <v>411</v>
      </c>
      <c r="I169" t="s">
        <v>412</v>
      </c>
      <c r="J169" t="s">
        <v>413</v>
      </c>
      <c r="K169" t="s">
        <v>15</v>
      </c>
    </row>
    <row r="170" spans="1:11">
      <c r="A170" t="s">
        <v>322</v>
      </c>
      <c r="B170">
        <v>2221</v>
      </c>
      <c r="C170" s="1" t="s">
        <v>323</v>
      </c>
      <c r="D170" s="1">
        <v>202319</v>
      </c>
      <c r="E170" s="1" t="str">
        <f t="shared" si="2"/>
        <v>N202319</v>
      </c>
      <c r="F170">
        <v>25</v>
      </c>
      <c r="G170" t="s">
        <v>414</v>
      </c>
      <c r="H170" t="s">
        <v>415</v>
      </c>
      <c r="I170" t="s">
        <v>416</v>
      </c>
      <c r="J170" t="s">
        <v>417</v>
      </c>
      <c r="K170" t="s">
        <v>15</v>
      </c>
    </row>
    <row r="171" spans="1:11">
      <c r="A171" t="s">
        <v>322</v>
      </c>
      <c r="B171">
        <v>2221</v>
      </c>
      <c r="C171" s="1" t="s">
        <v>323</v>
      </c>
      <c r="D171" s="1">
        <v>202312</v>
      </c>
      <c r="E171" s="1" t="str">
        <f t="shared" si="2"/>
        <v>N202312</v>
      </c>
      <c r="F171">
        <v>25</v>
      </c>
      <c r="G171" t="s">
        <v>96</v>
      </c>
      <c r="H171" t="s">
        <v>418</v>
      </c>
      <c r="I171" t="s">
        <v>419</v>
      </c>
      <c r="J171" t="s">
        <v>420</v>
      </c>
      <c r="K171" t="s">
        <v>15</v>
      </c>
    </row>
    <row r="172" spans="1:11">
      <c r="A172" t="s">
        <v>322</v>
      </c>
      <c r="B172">
        <v>2233</v>
      </c>
      <c r="C172" s="1" t="s">
        <v>323</v>
      </c>
      <c r="D172" s="1">
        <v>202427</v>
      </c>
      <c r="E172" s="1" t="str">
        <f t="shared" si="2"/>
        <v>N202427</v>
      </c>
      <c r="F172">
        <v>25</v>
      </c>
      <c r="G172" t="s">
        <v>96</v>
      </c>
      <c r="H172" t="s">
        <v>418</v>
      </c>
      <c r="I172" t="s">
        <v>421</v>
      </c>
      <c r="J172" t="s">
        <v>422</v>
      </c>
      <c r="K172" t="s">
        <v>15</v>
      </c>
    </row>
    <row r="173" spans="1:11">
      <c r="A173" t="s">
        <v>322</v>
      </c>
      <c r="B173">
        <v>2233</v>
      </c>
      <c r="C173" s="1" t="s">
        <v>323</v>
      </c>
      <c r="D173" s="1">
        <v>202428</v>
      </c>
      <c r="E173" s="1" t="str">
        <f t="shared" si="2"/>
        <v>N202428</v>
      </c>
      <c r="F173">
        <v>25</v>
      </c>
      <c r="G173" t="s">
        <v>423</v>
      </c>
      <c r="H173" t="s">
        <v>424</v>
      </c>
      <c r="I173" t="s">
        <v>425</v>
      </c>
      <c r="J173" t="s">
        <v>422</v>
      </c>
      <c r="K173" t="s">
        <v>15</v>
      </c>
    </row>
    <row r="174" spans="1:11">
      <c r="A174" t="s">
        <v>322</v>
      </c>
      <c r="B174">
        <v>2240</v>
      </c>
      <c r="C174" s="1" t="s">
        <v>323</v>
      </c>
      <c r="D174" s="1">
        <v>202647</v>
      </c>
      <c r="E174" s="1" t="str">
        <f t="shared" si="2"/>
        <v>N202647</v>
      </c>
      <c r="F174">
        <v>25</v>
      </c>
      <c r="G174" t="s">
        <v>267</v>
      </c>
      <c r="H174" t="s">
        <v>268</v>
      </c>
      <c r="I174" t="s">
        <v>426</v>
      </c>
      <c r="J174" t="s">
        <v>379</v>
      </c>
      <c r="K174" t="s">
        <v>15</v>
      </c>
    </row>
    <row r="175" spans="1:11">
      <c r="A175" t="s">
        <v>322</v>
      </c>
      <c r="B175">
        <v>2240</v>
      </c>
      <c r="C175" s="1" t="s">
        <v>323</v>
      </c>
      <c r="D175" s="1">
        <v>202649</v>
      </c>
      <c r="E175" s="1" t="str">
        <f t="shared" si="2"/>
        <v>N202649</v>
      </c>
      <c r="F175">
        <v>25</v>
      </c>
      <c r="G175" t="s">
        <v>427</v>
      </c>
      <c r="H175" t="s">
        <v>428</v>
      </c>
      <c r="I175" t="s">
        <v>429</v>
      </c>
      <c r="J175" t="s">
        <v>379</v>
      </c>
      <c r="K175" t="s">
        <v>15</v>
      </c>
    </row>
    <row r="176" spans="1:11">
      <c r="A176" t="s">
        <v>322</v>
      </c>
      <c r="B176">
        <v>2257</v>
      </c>
      <c r="C176" s="1" t="s">
        <v>323</v>
      </c>
      <c r="D176" s="1">
        <v>202834</v>
      </c>
      <c r="E176" s="1" t="str">
        <f t="shared" si="2"/>
        <v>N202834</v>
      </c>
      <c r="F176">
        <v>25</v>
      </c>
      <c r="G176" t="s">
        <v>430</v>
      </c>
      <c r="H176" t="s">
        <v>431</v>
      </c>
      <c r="I176" t="s">
        <v>432</v>
      </c>
      <c r="J176" t="s">
        <v>433</v>
      </c>
      <c r="K176" t="s">
        <v>86</v>
      </c>
    </row>
    <row r="177" spans="1:11">
      <c r="A177" t="s">
        <v>322</v>
      </c>
      <c r="B177">
        <v>2257</v>
      </c>
      <c r="C177" s="1" t="s">
        <v>323</v>
      </c>
      <c r="D177" s="1">
        <v>202821</v>
      </c>
      <c r="E177" s="1" t="str">
        <f t="shared" si="2"/>
        <v>N202821</v>
      </c>
      <c r="F177">
        <v>25</v>
      </c>
      <c r="G177" t="s">
        <v>434</v>
      </c>
      <c r="H177" t="s">
        <v>431</v>
      </c>
      <c r="I177" t="s">
        <v>435</v>
      </c>
      <c r="J177" t="s">
        <v>14</v>
      </c>
      <c r="K177" t="s">
        <v>15</v>
      </c>
    </row>
    <row r="178" spans="1:11">
      <c r="A178" t="s">
        <v>322</v>
      </c>
      <c r="B178">
        <v>2609</v>
      </c>
      <c r="C178" s="1" t="s">
        <v>323</v>
      </c>
      <c r="D178" s="1">
        <v>201653</v>
      </c>
      <c r="E178" s="1" t="str">
        <f t="shared" si="2"/>
        <v>N201653</v>
      </c>
      <c r="F178">
        <v>25</v>
      </c>
      <c r="G178" t="s">
        <v>212</v>
      </c>
      <c r="H178" t="s">
        <v>436</v>
      </c>
      <c r="I178" t="s">
        <v>437</v>
      </c>
      <c r="J178" t="s">
        <v>438</v>
      </c>
      <c r="K178" t="s">
        <v>15</v>
      </c>
    </row>
    <row r="179" spans="1:11">
      <c r="A179" t="s">
        <v>322</v>
      </c>
      <c r="B179">
        <v>2609</v>
      </c>
      <c r="C179" s="1" t="s">
        <v>323</v>
      </c>
      <c r="D179" s="1">
        <v>201654</v>
      </c>
      <c r="E179" s="1" t="str">
        <f t="shared" si="2"/>
        <v>N201654</v>
      </c>
      <c r="F179">
        <v>25</v>
      </c>
      <c r="G179" t="s">
        <v>212</v>
      </c>
      <c r="H179" t="s">
        <v>436</v>
      </c>
      <c r="I179" t="s">
        <v>439</v>
      </c>
      <c r="J179" t="s">
        <v>440</v>
      </c>
      <c r="K179" t="s">
        <v>15</v>
      </c>
    </row>
    <row r="180" spans="1:11">
      <c r="A180" t="s">
        <v>322</v>
      </c>
      <c r="B180">
        <v>2620</v>
      </c>
      <c r="C180" s="1" t="s">
        <v>323</v>
      </c>
      <c r="D180" s="1">
        <v>202485</v>
      </c>
      <c r="E180" s="1" t="str">
        <f t="shared" si="2"/>
        <v>N202485</v>
      </c>
      <c r="F180">
        <v>25</v>
      </c>
      <c r="G180" t="s">
        <v>161</v>
      </c>
      <c r="H180" t="s">
        <v>165</v>
      </c>
      <c r="I180" t="s">
        <v>166</v>
      </c>
      <c r="J180" t="s">
        <v>167</v>
      </c>
      <c r="K180" t="s">
        <v>15</v>
      </c>
    </row>
    <row r="181" spans="1:11">
      <c r="A181" t="s">
        <v>322</v>
      </c>
      <c r="B181">
        <v>2620</v>
      </c>
      <c r="C181" s="1" t="s">
        <v>323</v>
      </c>
      <c r="D181" s="1">
        <v>202486</v>
      </c>
      <c r="E181" s="1" t="str">
        <f t="shared" si="2"/>
        <v>N202486</v>
      </c>
      <c r="F181">
        <v>25</v>
      </c>
      <c r="G181" t="s">
        <v>161</v>
      </c>
      <c r="H181" t="s">
        <v>162</v>
      </c>
      <c r="I181" t="s">
        <v>163</v>
      </c>
      <c r="J181" t="s">
        <v>441</v>
      </c>
      <c r="K181" t="s">
        <v>15</v>
      </c>
    </row>
    <row r="182" spans="1:11">
      <c r="A182" t="s">
        <v>322</v>
      </c>
      <c r="B182">
        <v>3016</v>
      </c>
      <c r="C182" s="1" t="s">
        <v>323</v>
      </c>
      <c r="D182" s="1">
        <v>200134</v>
      </c>
      <c r="E182" s="1" t="str">
        <f t="shared" si="2"/>
        <v>N200134</v>
      </c>
      <c r="F182">
        <v>25</v>
      </c>
      <c r="G182" t="s">
        <v>442</v>
      </c>
      <c r="H182" t="s">
        <v>443</v>
      </c>
      <c r="I182" t="s">
        <v>444</v>
      </c>
      <c r="J182" t="s">
        <v>88</v>
      </c>
      <c r="K182" t="s">
        <v>15</v>
      </c>
    </row>
    <row r="183" spans="1:11">
      <c r="A183" t="s">
        <v>322</v>
      </c>
      <c r="B183">
        <v>3016</v>
      </c>
      <c r="C183" s="1" t="s">
        <v>323</v>
      </c>
      <c r="D183" s="1">
        <v>200137</v>
      </c>
      <c r="E183" s="1" t="str">
        <f t="shared" si="2"/>
        <v>N200137</v>
      </c>
      <c r="F183">
        <v>25</v>
      </c>
      <c r="G183" t="s">
        <v>445</v>
      </c>
      <c r="H183" t="s">
        <v>446</v>
      </c>
      <c r="I183" t="s">
        <v>447</v>
      </c>
      <c r="J183" t="s">
        <v>88</v>
      </c>
      <c r="K183" t="s">
        <v>15</v>
      </c>
    </row>
    <row r="184" spans="1:11">
      <c r="A184" t="s">
        <v>322</v>
      </c>
      <c r="B184">
        <v>3355</v>
      </c>
      <c r="C184" s="1" t="s">
        <v>323</v>
      </c>
      <c r="D184" s="1">
        <v>201039</v>
      </c>
      <c r="E184" s="1" t="str">
        <f t="shared" si="2"/>
        <v>N201039</v>
      </c>
      <c r="F184">
        <v>25</v>
      </c>
      <c r="G184" t="s">
        <v>448</v>
      </c>
      <c r="H184" t="s">
        <v>449</v>
      </c>
      <c r="I184" t="s">
        <v>113</v>
      </c>
      <c r="J184" t="s">
        <v>450</v>
      </c>
      <c r="K184" t="s">
        <v>15</v>
      </c>
    </row>
    <row r="185" spans="1:11">
      <c r="A185" t="s">
        <v>322</v>
      </c>
      <c r="B185">
        <v>3355</v>
      </c>
      <c r="C185" s="1" t="s">
        <v>323</v>
      </c>
      <c r="D185" s="1">
        <v>201040</v>
      </c>
      <c r="E185" s="1" t="str">
        <f t="shared" si="2"/>
        <v>N201040</v>
      </c>
      <c r="F185">
        <v>25</v>
      </c>
      <c r="G185" t="s">
        <v>451</v>
      </c>
      <c r="H185" t="s">
        <v>452</v>
      </c>
      <c r="I185" t="s">
        <v>453</v>
      </c>
      <c r="J185" t="s">
        <v>450</v>
      </c>
      <c r="K185" t="s">
        <v>15</v>
      </c>
    </row>
    <row r="186" spans="1:11">
      <c r="A186" t="s">
        <v>322</v>
      </c>
      <c r="B186">
        <v>3364</v>
      </c>
      <c r="C186" s="1" t="s">
        <v>323</v>
      </c>
      <c r="D186" s="1">
        <v>201238</v>
      </c>
      <c r="E186" s="1" t="str">
        <f t="shared" si="2"/>
        <v>N201238</v>
      </c>
      <c r="F186">
        <v>25</v>
      </c>
      <c r="G186" t="s">
        <v>220</v>
      </c>
      <c r="H186" t="s">
        <v>454</v>
      </c>
      <c r="J186" t="s">
        <v>455</v>
      </c>
      <c r="K186" t="s">
        <v>456</v>
      </c>
    </row>
    <row r="187" spans="1:11">
      <c r="A187" t="s">
        <v>322</v>
      </c>
      <c r="B187">
        <v>3364</v>
      </c>
      <c r="C187" s="1" t="s">
        <v>323</v>
      </c>
      <c r="D187" s="1">
        <v>201240</v>
      </c>
      <c r="E187" s="1" t="str">
        <f t="shared" si="2"/>
        <v>N201240</v>
      </c>
      <c r="F187">
        <v>25</v>
      </c>
      <c r="G187" t="s">
        <v>457</v>
      </c>
      <c r="H187" t="s">
        <v>458</v>
      </c>
      <c r="J187" t="s">
        <v>455</v>
      </c>
      <c r="K187" t="s">
        <v>456</v>
      </c>
    </row>
    <row r="188" spans="1:11">
      <c r="A188" t="s">
        <v>322</v>
      </c>
      <c r="B188">
        <v>3374</v>
      </c>
      <c r="C188" s="1" t="s">
        <v>323</v>
      </c>
      <c r="D188" s="1">
        <v>201368</v>
      </c>
      <c r="E188" s="1" t="str">
        <f t="shared" si="2"/>
        <v>N201368</v>
      </c>
      <c r="F188">
        <v>25</v>
      </c>
      <c r="G188" t="s">
        <v>459</v>
      </c>
      <c r="H188" t="s">
        <v>460</v>
      </c>
      <c r="J188" t="s">
        <v>14</v>
      </c>
      <c r="K188" t="s">
        <v>461</v>
      </c>
    </row>
    <row r="189" spans="1:11">
      <c r="A189" t="s">
        <v>322</v>
      </c>
      <c r="B189">
        <v>3374</v>
      </c>
      <c r="C189" s="1" t="s">
        <v>323</v>
      </c>
      <c r="D189" s="1">
        <v>201369</v>
      </c>
      <c r="E189" s="1" t="str">
        <f t="shared" si="2"/>
        <v>N201369</v>
      </c>
      <c r="F189">
        <v>25</v>
      </c>
      <c r="G189" t="s">
        <v>462</v>
      </c>
      <c r="H189" t="s">
        <v>463</v>
      </c>
      <c r="I189" t="s">
        <v>464</v>
      </c>
      <c r="J189" t="s">
        <v>14</v>
      </c>
      <c r="K189" t="s">
        <v>461</v>
      </c>
    </row>
    <row r="190" spans="1:11">
      <c r="A190" t="s">
        <v>322</v>
      </c>
      <c r="B190">
        <v>3387</v>
      </c>
      <c r="C190" s="1" t="s">
        <v>323</v>
      </c>
      <c r="D190" s="1">
        <v>201533</v>
      </c>
      <c r="E190" s="1" t="str">
        <f t="shared" si="2"/>
        <v>N201533</v>
      </c>
      <c r="F190">
        <v>25</v>
      </c>
      <c r="G190" t="s">
        <v>465</v>
      </c>
      <c r="H190" t="s">
        <v>466</v>
      </c>
      <c r="I190" t="s">
        <v>139</v>
      </c>
      <c r="J190" t="s">
        <v>467</v>
      </c>
      <c r="K190" t="s">
        <v>15</v>
      </c>
    </row>
    <row r="191" spans="1:11">
      <c r="A191" t="s">
        <v>322</v>
      </c>
      <c r="B191">
        <v>3387</v>
      </c>
      <c r="C191" s="1" t="s">
        <v>323</v>
      </c>
      <c r="D191" s="1">
        <v>201534</v>
      </c>
      <c r="E191" s="1" t="str">
        <f t="shared" si="2"/>
        <v>N201534</v>
      </c>
      <c r="F191">
        <v>25</v>
      </c>
      <c r="G191" t="s">
        <v>465</v>
      </c>
      <c r="H191" t="s">
        <v>468</v>
      </c>
      <c r="I191" t="s">
        <v>139</v>
      </c>
      <c r="J191" t="s">
        <v>379</v>
      </c>
      <c r="K191" t="s">
        <v>15</v>
      </c>
    </row>
    <row r="192" spans="1:11">
      <c r="A192" t="s">
        <v>322</v>
      </c>
      <c r="B192">
        <v>3393</v>
      </c>
      <c r="C192" s="1" t="s">
        <v>323</v>
      </c>
      <c r="D192" s="1">
        <v>201613</v>
      </c>
      <c r="E192" s="1" t="str">
        <f t="shared" si="2"/>
        <v>N201613</v>
      </c>
      <c r="F192">
        <v>25</v>
      </c>
      <c r="G192" t="s">
        <v>469</v>
      </c>
      <c r="H192" t="s">
        <v>470</v>
      </c>
      <c r="J192" t="s">
        <v>471</v>
      </c>
      <c r="K192" t="s">
        <v>15</v>
      </c>
    </row>
    <row r="193" spans="1:11">
      <c r="A193" t="s">
        <v>322</v>
      </c>
      <c r="B193">
        <v>3393</v>
      </c>
      <c r="C193" s="1" t="s">
        <v>323</v>
      </c>
      <c r="D193" s="1">
        <v>201614</v>
      </c>
      <c r="E193" s="1" t="str">
        <f t="shared" si="2"/>
        <v>N201614</v>
      </c>
      <c r="F193">
        <v>25</v>
      </c>
      <c r="G193" t="s">
        <v>472</v>
      </c>
      <c r="H193" t="s">
        <v>473</v>
      </c>
      <c r="J193" t="s">
        <v>406</v>
      </c>
      <c r="K193" t="s">
        <v>15</v>
      </c>
    </row>
    <row r="194" spans="1:11">
      <c r="A194" t="s">
        <v>322</v>
      </c>
      <c r="B194">
        <v>3423</v>
      </c>
      <c r="C194" s="1" t="s">
        <v>323</v>
      </c>
      <c r="D194" s="1">
        <v>202053</v>
      </c>
      <c r="E194" s="1" t="str">
        <f t="shared" si="2"/>
        <v>N202053</v>
      </c>
      <c r="F194">
        <v>25</v>
      </c>
      <c r="G194" t="s">
        <v>474</v>
      </c>
      <c r="H194" t="s">
        <v>475</v>
      </c>
      <c r="I194" t="s">
        <v>476</v>
      </c>
      <c r="J194" t="s">
        <v>477</v>
      </c>
      <c r="K194" t="s">
        <v>15</v>
      </c>
    </row>
    <row r="195" spans="1:11">
      <c r="A195" t="s">
        <v>322</v>
      </c>
      <c r="B195">
        <v>3423</v>
      </c>
      <c r="C195" s="1" t="s">
        <v>323</v>
      </c>
      <c r="D195" s="1">
        <v>202052</v>
      </c>
      <c r="E195" s="1" t="str">
        <f t="shared" si="2"/>
        <v>N202052</v>
      </c>
      <c r="F195">
        <v>25</v>
      </c>
      <c r="G195" t="s">
        <v>11</v>
      </c>
      <c r="H195" t="s">
        <v>12</v>
      </c>
      <c r="I195" t="s">
        <v>478</v>
      </c>
      <c r="J195" t="s">
        <v>375</v>
      </c>
      <c r="K195" t="s">
        <v>15</v>
      </c>
    </row>
    <row r="196" spans="1:11">
      <c r="A196" t="s">
        <v>322</v>
      </c>
      <c r="B196">
        <v>3442</v>
      </c>
      <c r="C196" s="1" t="s">
        <v>323</v>
      </c>
      <c r="D196" s="1">
        <v>202273</v>
      </c>
      <c r="E196" s="1" t="str">
        <f t="shared" si="2"/>
        <v>N202273</v>
      </c>
      <c r="F196">
        <v>25</v>
      </c>
      <c r="G196" t="s">
        <v>479</v>
      </c>
      <c r="H196" t="s">
        <v>480</v>
      </c>
      <c r="I196" t="s">
        <v>481</v>
      </c>
      <c r="J196" t="s">
        <v>482</v>
      </c>
      <c r="K196" t="s">
        <v>483</v>
      </c>
    </row>
    <row r="197" spans="1:11">
      <c r="A197" t="s">
        <v>322</v>
      </c>
      <c r="B197">
        <v>3442</v>
      </c>
      <c r="C197" s="1" t="s">
        <v>323</v>
      </c>
      <c r="D197" s="1">
        <v>202271</v>
      </c>
      <c r="E197" s="1" t="str">
        <f t="shared" ref="E197:E260" si="3">CONCATENATE(C197,D197)</f>
        <v>N202271</v>
      </c>
      <c r="F197">
        <v>25</v>
      </c>
      <c r="G197" t="s">
        <v>479</v>
      </c>
      <c r="H197" t="s">
        <v>480</v>
      </c>
      <c r="I197" t="s">
        <v>484</v>
      </c>
      <c r="J197" t="s">
        <v>485</v>
      </c>
      <c r="K197" t="s">
        <v>483</v>
      </c>
    </row>
    <row r="198" spans="1:11">
      <c r="A198" t="s">
        <v>322</v>
      </c>
      <c r="B198">
        <v>3446</v>
      </c>
      <c r="C198" s="1" t="s">
        <v>323</v>
      </c>
      <c r="D198" s="1">
        <v>202285</v>
      </c>
      <c r="E198" s="1" t="str">
        <f t="shared" si="3"/>
        <v>N202285</v>
      </c>
      <c r="F198">
        <v>30</v>
      </c>
      <c r="G198" t="s">
        <v>486</v>
      </c>
      <c r="H198" t="s">
        <v>487</v>
      </c>
      <c r="I198" t="s">
        <v>113</v>
      </c>
      <c r="J198" t="s">
        <v>488</v>
      </c>
      <c r="K198" t="s">
        <v>15</v>
      </c>
    </row>
    <row r="199" spans="1:11">
      <c r="A199" t="s">
        <v>322</v>
      </c>
      <c r="B199">
        <v>3446</v>
      </c>
      <c r="C199" s="1" t="s">
        <v>323</v>
      </c>
      <c r="D199" s="1">
        <v>202284</v>
      </c>
      <c r="E199" s="1" t="str">
        <f t="shared" si="3"/>
        <v>N202284</v>
      </c>
      <c r="F199">
        <v>30</v>
      </c>
      <c r="G199" t="s">
        <v>489</v>
      </c>
      <c r="H199" t="s">
        <v>490</v>
      </c>
      <c r="I199" t="s">
        <v>491</v>
      </c>
      <c r="J199" t="s">
        <v>488</v>
      </c>
      <c r="K199" t="s">
        <v>15</v>
      </c>
    </row>
    <row r="200" spans="1:11">
      <c r="A200" t="s">
        <v>322</v>
      </c>
      <c r="B200">
        <v>3472</v>
      </c>
      <c r="C200" s="1" t="s">
        <v>323</v>
      </c>
      <c r="D200" s="1">
        <v>202531</v>
      </c>
      <c r="E200" s="1" t="str">
        <f t="shared" si="3"/>
        <v>N202531</v>
      </c>
      <c r="F200">
        <v>25</v>
      </c>
      <c r="G200" t="s">
        <v>492</v>
      </c>
      <c r="H200" t="s">
        <v>493</v>
      </c>
      <c r="I200" t="s">
        <v>494</v>
      </c>
      <c r="J200" t="s">
        <v>495</v>
      </c>
      <c r="K200" t="s">
        <v>496</v>
      </c>
    </row>
    <row r="201" spans="1:11">
      <c r="A201" t="s">
        <v>322</v>
      </c>
      <c r="B201">
        <v>3472</v>
      </c>
      <c r="C201" s="1" t="s">
        <v>323</v>
      </c>
      <c r="D201" s="1">
        <v>202536</v>
      </c>
      <c r="E201" s="1" t="str">
        <f t="shared" si="3"/>
        <v>N202536</v>
      </c>
      <c r="F201">
        <v>25</v>
      </c>
      <c r="G201" t="s">
        <v>497</v>
      </c>
      <c r="H201" t="s">
        <v>498</v>
      </c>
      <c r="I201" t="s">
        <v>499</v>
      </c>
      <c r="J201" t="s">
        <v>495</v>
      </c>
      <c r="K201" t="s">
        <v>496</v>
      </c>
    </row>
    <row r="202" spans="1:11">
      <c r="A202" t="s">
        <v>322</v>
      </c>
      <c r="B202">
        <v>3481</v>
      </c>
      <c r="C202" s="1" t="s">
        <v>323</v>
      </c>
      <c r="D202" s="1">
        <v>250002</v>
      </c>
      <c r="E202" s="1" t="str">
        <f t="shared" si="3"/>
        <v>N250002</v>
      </c>
      <c r="F202">
        <v>25</v>
      </c>
      <c r="G202" t="s">
        <v>500</v>
      </c>
      <c r="H202" t="s">
        <v>501</v>
      </c>
      <c r="I202" t="s">
        <v>502</v>
      </c>
      <c r="J202" t="s">
        <v>503</v>
      </c>
      <c r="K202" t="s">
        <v>15</v>
      </c>
    </row>
    <row r="203" spans="1:11">
      <c r="A203" t="s">
        <v>322</v>
      </c>
      <c r="B203">
        <v>3481</v>
      </c>
      <c r="C203" s="1" t="s">
        <v>323</v>
      </c>
      <c r="D203" s="1">
        <v>250001</v>
      </c>
      <c r="E203" s="1" t="str">
        <f t="shared" si="3"/>
        <v>N250001</v>
      </c>
      <c r="F203">
        <v>25</v>
      </c>
      <c r="G203" t="s">
        <v>500</v>
      </c>
      <c r="H203" t="s">
        <v>501</v>
      </c>
      <c r="I203" t="s">
        <v>504</v>
      </c>
      <c r="J203" t="s">
        <v>503</v>
      </c>
      <c r="K203" t="s">
        <v>15</v>
      </c>
    </row>
    <row r="204" spans="1:11">
      <c r="A204" t="s">
        <v>322</v>
      </c>
      <c r="B204">
        <v>3491</v>
      </c>
      <c r="C204" s="1" t="s">
        <v>323</v>
      </c>
      <c r="D204" s="1">
        <v>202634</v>
      </c>
      <c r="E204" s="1" t="str">
        <f t="shared" si="3"/>
        <v>N202634</v>
      </c>
      <c r="F204">
        <v>25</v>
      </c>
      <c r="G204" t="s">
        <v>505</v>
      </c>
      <c r="H204" t="s">
        <v>506</v>
      </c>
      <c r="I204" t="s">
        <v>507</v>
      </c>
      <c r="J204" t="s">
        <v>14</v>
      </c>
      <c r="K204" t="s">
        <v>15</v>
      </c>
    </row>
    <row r="205" spans="1:11">
      <c r="A205" t="s">
        <v>322</v>
      </c>
      <c r="B205">
        <v>3491</v>
      </c>
      <c r="C205" s="1" t="s">
        <v>323</v>
      </c>
      <c r="D205" s="1">
        <v>202633</v>
      </c>
      <c r="E205" s="1" t="str">
        <f t="shared" si="3"/>
        <v>N202633</v>
      </c>
      <c r="F205">
        <v>25</v>
      </c>
      <c r="G205" t="s">
        <v>508</v>
      </c>
      <c r="H205" t="s">
        <v>509</v>
      </c>
      <c r="I205" t="s">
        <v>510</v>
      </c>
      <c r="J205" t="s">
        <v>14</v>
      </c>
      <c r="K205" t="s">
        <v>15</v>
      </c>
    </row>
    <row r="206" spans="1:11">
      <c r="A206" t="s">
        <v>322</v>
      </c>
      <c r="B206">
        <v>3716</v>
      </c>
      <c r="C206" s="1" t="s">
        <v>323</v>
      </c>
      <c r="D206" s="1">
        <v>201795</v>
      </c>
      <c r="E206" s="1" t="str">
        <f t="shared" si="3"/>
        <v>N201795</v>
      </c>
      <c r="F206">
        <v>25</v>
      </c>
      <c r="G206" t="s">
        <v>511</v>
      </c>
      <c r="H206" t="s">
        <v>512</v>
      </c>
      <c r="I206" t="s">
        <v>513</v>
      </c>
      <c r="J206" t="s">
        <v>514</v>
      </c>
      <c r="K206" t="s">
        <v>15</v>
      </c>
    </row>
    <row r="207" spans="1:11">
      <c r="A207" t="s">
        <v>322</v>
      </c>
      <c r="B207">
        <v>3716</v>
      </c>
      <c r="C207" s="1" t="s">
        <v>323</v>
      </c>
      <c r="D207" s="1">
        <v>201796</v>
      </c>
      <c r="E207" s="1" t="str">
        <f t="shared" si="3"/>
        <v>N201796</v>
      </c>
      <c r="F207">
        <v>25</v>
      </c>
      <c r="G207" t="s">
        <v>515</v>
      </c>
      <c r="H207" t="s">
        <v>516</v>
      </c>
      <c r="I207" t="s">
        <v>130</v>
      </c>
      <c r="J207" t="s">
        <v>514</v>
      </c>
      <c r="K207" t="s">
        <v>15</v>
      </c>
    </row>
    <row r="208" spans="1:11">
      <c r="A208" t="s">
        <v>322</v>
      </c>
      <c r="B208">
        <v>3725</v>
      </c>
      <c r="C208" s="1" t="s">
        <v>323</v>
      </c>
      <c r="D208" s="1">
        <v>201837</v>
      </c>
      <c r="E208" s="1" t="str">
        <f t="shared" si="3"/>
        <v>N201837</v>
      </c>
      <c r="F208">
        <v>25</v>
      </c>
      <c r="G208" t="s">
        <v>517</v>
      </c>
      <c r="H208" t="s">
        <v>518</v>
      </c>
      <c r="J208" t="s">
        <v>519</v>
      </c>
      <c r="K208" t="s">
        <v>15</v>
      </c>
    </row>
    <row r="209" spans="1:11">
      <c r="A209" t="s">
        <v>322</v>
      </c>
      <c r="B209">
        <v>3725</v>
      </c>
      <c r="C209" s="1" t="s">
        <v>323</v>
      </c>
      <c r="D209" s="1">
        <v>201838</v>
      </c>
      <c r="E209" s="1" t="str">
        <f t="shared" si="3"/>
        <v>N201838</v>
      </c>
      <c r="F209">
        <v>25</v>
      </c>
      <c r="G209" t="s">
        <v>520</v>
      </c>
      <c r="H209" t="s">
        <v>521</v>
      </c>
      <c r="I209" t="s">
        <v>522</v>
      </c>
      <c r="J209" t="s">
        <v>519</v>
      </c>
      <c r="K209" t="s">
        <v>15</v>
      </c>
    </row>
    <row r="210" spans="1:11">
      <c r="A210" t="s">
        <v>322</v>
      </c>
      <c r="B210">
        <v>3726</v>
      </c>
      <c r="C210" s="1" t="s">
        <v>323</v>
      </c>
      <c r="D210" s="1">
        <v>201839</v>
      </c>
      <c r="E210" s="1" t="str">
        <f t="shared" si="3"/>
        <v>N201839</v>
      </c>
      <c r="F210">
        <v>25</v>
      </c>
      <c r="G210" t="s">
        <v>520</v>
      </c>
      <c r="H210" t="s">
        <v>523</v>
      </c>
      <c r="I210" t="s">
        <v>522</v>
      </c>
      <c r="J210" t="s">
        <v>524</v>
      </c>
      <c r="K210" t="s">
        <v>15</v>
      </c>
    </row>
    <row r="211" spans="1:11">
      <c r="A211" t="s">
        <v>322</v>
      </c>
      <c r="B211">
        <v>3726</v>
      </c>
      <c r="C211" s="1" t="s">
        <v>323</v>
      </c>
      <c r="D211" s="1">
        <v>201840</v>
      </c>
      <c r="E211" s="1" t="str">
        <f t="shared" si="3"/>
        <v>N201840</v>
      </c>
      <c r="F211">
        <v>25</v>
      </c>
      <c r="G211" t="s">
        <v>520</v>
      </c>
      <c r="H211" t="s">
        <v>525</v>
      </c>
      <c r="I211" t="s">
        <v>522</v>
      </c>
      <c r="J211" t="s">
        <v>524</v>
      </c>
      <c r="K211" t="s">
        <v>15</v>
      </c>
    </row>
    <row r="212" spans="1:11">
      <c r="A212" t="s">
        <v>322</v>
      </c>
      <c r="B212">
        <v>3782</v>
      </c>
      <c r="C212" s="1" t="s">
        <v>323</v>
      </c>
      <c r="D212" s="1">
        <v>202073</v>
      </c>
      <c r="E212" s="1" t="str">
        <f t="shared" si="3"/>
        <v>N202073</v>
      </c>
      <c r="F212">
        <v>25</v>
      </c>
      <c r="G212" t="s">
        <v>526</v>
      </c>
      <c r="H212" t="s">
        <v>527</v>
      </c>
      <c r="I212" t="s">
        <v>113</v>
      </c>
      <c r="J212" t="s">
        <v>528</v>
      </c>
      <c r="K212" t="s">
        <v>529</v>
      </c>
    </row>
    <row r="213" spans="1:11">
      <c r="A213" t="s">
        <v>322</v>
      </c>
      <c r="B213">
        <v>3782</v>
      </c>
      <c r="C213" s="1" t="s">
        <v>323</v>
      </c>
      <c r="D213" s="1">
        <v>202080</v>
      </c>
      <c r="E213" s="1" t="str">
        <f t="shared" si="3"/>
        <v>N202080</v>
      </c>
      <c r="F213">
        <v>25</v>
      </c>
      <c r="G213" t="s">
        <v>530</v>
      </c>
      <c r="H213" t="s">
        <v>531</v>
      </c>
      <c r="I213" t="s">
        <v>405</v>
      </c>
      <c r="J213" t="s">
        <v>528</v>
      </c>
      <c r="K213" t="s">
        <v>15</v>
      </c>
    </row>
    <row r="214" spans="1:11">
      <c r="A214" t="s">
        <v>322</v>
      </c>
      <c r="B214">
        <v>3791</v>
      </c>
      <c r="C214" s="1" t="s">
        <v>323</v>
      </c>
      <c r="D214" s="1">
        <v>202096</v>
      </c>
      <c r="E214" s="1" t="str">
        <f t="shared" si="3"/>
        <v>N202096</v>
      </c>
      <c r="F214">
        <v>25</v>
      </c>
      <c r="G214" t="s">
        <v>65</v>
      </c>
      <c r="H214" t="s">
        <v>532</v>
      </c>
      <c r="I214" t="s">
        <v>533</v>
      </c>
      <c r="J214" t="s">
        <v>534</v>
      </c>
      <c r="K214" t="s">
        <v>15</v>
      </c>
    </row>
    <row r="215" spans="1:11">
      <c r="A215" t="s">
        <v>322</v>
      </c>
      <c r="B215">
        <v>3791</v>
      </c>
      <c r="C215" s="1" t="s">
        <v>323</v>
      </c>
      <c r="D215" s="1">
        <v>202097</v>
      </c>
      <c r="E215" s="1" t="str">
        <f t="shared" si="3"/>
        <v>N202097</v>
      </c>
      <c r="F215">
        <v>25</v>
      </c>
      <c r="G215" t="s">
        <v>535</v>
      </c>
      <c r="H215" t="s">
        <v>536</v>
      </c>
      <c r="I215" t="s">
        <v>537</v>
      </c>
      <c r="J215" t="s">
        <v>538</v>
      </c>
      <c r="K215" t="s">
        <v>15</v>
      </c>
    </row>
    <row r="216" spans="1:11">
      <c r="A216" t="s">
        <v>322</v>
      </c>
      <c r="B216">
        <v>3802</v>
      </c>
      <c r="C216" s="1" t="s">
        <v>323</v>
      </c>
      <c r="D216" s="1">
        <v>202131</v>
      </c>
      <c r="E216" s="1" t="str">
        <f t="shared" si="3"/>
        <v>N202131</v>
      </c>
      <c r="F216">
        <v>25</v>
      </c>
      <c r="H216" t="s">
        <v>539</v>
      </c>
      <c r="I216" t="s">
        <v>540</v>
      </c>
      <c r="J216" t="s">
        <v>541</v>
      </c>
    </row>
    <row r="217" spans="1:11">
      <c r="A217" t="s">
        <v>322</v>
      </c>
      <c r="B217">
        <v>3802</v>
      </c>
      <c r="C217" s="1" t="s">
        <v>323</v>
      </c>
      <c r="D217" s="1">
        <v>202132</v>
      </c>
      <c r="E217" s="1" t="str">
        <f t="shared" si="3"/>
        <v>N202132</v>
      </c>
      <c r="F217">
        <v>25</v>
      </c>
      <c r="H217" t="s">
        <v>542</v>
      </c>
      <c r="I217" t="s">
        <v>543</v>
      </c>
      <c r="J217" t="s">
        <v>541</v>
      </c>
    </row>
    <row r="218" spans="1:11">
      <c r="A218" t="s">
        <v>322</v>
      </c>
      <c r="B218">
        <v>3816</v>
      </c>
      <c r="C218" s="1" t="s">
        <v>323</v>
      </c>
      <c r="D218" s="1">
        <v>202165</v>
      </c>
      <c r="E218" s="1" t="str">
        <f t="shared" si="3"/>
        <v>N202165</v>
      </c>
      <c r="F218">
        <v>25</v>
      </c>
      <c r="G218" t="s">
        <v>544</v>
      </c>
      <c r="H218" t="s">
        <v>545</v>
      </c>
      <c r="I218" t="s">
        <v>546</v>
      </c>
      <c r="J218" t="s">
        <v>547</v>
      </c>
      <c r="K218" t="s">
        <v>15</v>
      </c>
    </row>
    <row r="219" spans="1:11">
      <c r="A219" t="s">
        <v>322</v>
      </c>
      <c r="B219">
        <v>3816</v>
      </c>
      <c r="C219" s="1" t="s">
        <v>323</v>
      </c>
      <c r="D219" s="1">
        <v>202169</v>
      </c>
      <c r="E219" s="1" t="str">
        <f t="shared" si="3"/>
        <v>N202169</v>
      </c>
      <c r="F219">
        <v>25</v>
      </c>
      <c r="H219" t="s">
        <v>548</v>
      </c>
      <c r="I219" t="s">
        <v>549</v>
      </c>
      <c r="J219" t="s">
        <v>547</v>
      </c>
      <c r="K219" t="s">
        <v>15</v>
      </c>
    </row>
    <row r="220" spans="1:11">
      <c r="A220" t="s">
        <v>322</v>
      </c>
      <c r="B220">
        <v>3864</v>
      </c>
      <c r="C220" s="1" t="s">
        <v>323</v>
      </c>
      <c r="D220" s="1">
        <v>202481</v>
      </c>
      <c r="E220" s="1" t="str">
        <f t="shared" si="3"/>
        <v>N202481</v>
      </c>
      <c r="F220">
        <v>25</v>
      </c>
      <c r="G220" t="s">
        <v>550</v>
      </c>
      <c r="H220" t="s">
        <v>551</v>
      </c>
      <c r="J220" t="s">
        <v>552</v>
      </c>
      <c r="K220" t="s">
        <v>553</v>
      </c>
    </row>
    <row r="221" spans="1:11">
      <c r="A221" t="s">
        <v>322</v>
      </c>
      <c r="B221">
        <v>3864</v>
      </c>
      <c r="C221" s="1" t="s">
        <v>323</v>
      </c>
      <c r="D221" s="1">
        <v>202482</v>
      </c>
      <c r="E221" s="1" t="str">
        <f t="shared" si="3"/>
        <v>N202482</v>
      </c>
      <c r="F221">
        <v>25</v>
      </c>
      <c r="G221" t="s">
        <v>554</v>
      </c>
      <c r="H221" t="s">
        <v>555</v>
      </c>
      <c r="I221" t="s">
        <v>556</v>
      </c>
      <c r="J221" t="s">
        <v>552</v>
      </c>
      <c r="K221" t="s">
        <v>553</v>
      </c>
    </row>
    <row r="222" spans="1:11">
      <c r="A222" t="s">
        <v>322</v>
      </c>
      <c r="B222">
        <v>3899</v>
      </c>
      <c r="C222" s="1" t="s">
        <v>323</v>
      </c>
      <c r="D222" s="1">
        <v>202678</v>
      </c>
      <c r="E222" s="1" t="str">
        <f t="shared" si="3"/>
        <v>N202678</v>
      </c>
      <c r="F222">
        <v>25</v>
      </c>
      <c r="G222" t="s">
        <v>557</v>
      </c>
      <c r="H222" t="s">
        <v>558</v>
      </c>
      <c r="I222" t="s">
        <v>559</v>
      </c>
      <c r="J222" t="s">
        <v>560</v>
      </c>
      <c r="K222" t="s">
        <v>15</v>
      </c>
    </row>
    <row r="223" spans="1:11">
      <c r="A223" t="s">
        <v>322</v>
      </c>
      <c r="B223">
        <v>3899</v>
      </c>
      <c r="C223" s="1" t="s">
        <v>323</v>
      </c>
      <c r="D223" s="1">
        <v>202679</v>
      </c>
      <c r="E223" s="1" t="str">
        <f t="shared" si="3"/>
        <v>N202679</v>
      </c>
      <c r="F223">
        <v>25</v>
      </c>
      <c r="G223" t="s">
        <v>561</v>
      </c>
      <c r="H223" t="s">
        <v>562</v>
      </c>
      <c r="I223" t="s">
        <v>563</v>
      </c>
      <c r="J223" t="s">
        <v>560</v>
      </c>
      <c r="K223" t="s">
        <v>15</v>
      </c>
    </row>
    <row r="224" spans="1:11">
      <c r="A224" t="s">
        <v>322</v>
      </c>
      <c r="B224">
        <v>3937</v>
      </c>
      <c r="C224" s="1" t="s">
        <v>323</v>
      </c>
      <c r="D224" s="1">
        <v>202782</v>
      </c>
      <c r="E224" s="1" t="str">
        <f t="shared" si="3"/>
        <v>N202782</v>
      </c>
      <c r="F224">
        <v>25</v>
      </c>
      <c r="H224" t="s">
        <v>564</v>
      </c>
      <c r="I224" t="s">
        <v>565</v>
      </c>
      <c r="J224" t="s">
        <v>566</v>
      </c>
      <c r="K224" t="s">
        <v>15</v>
      </c>
    </row>
    <row r="225" spans="1:11">
      <c r="A225" t="s">
        <v>322</v>
      </c>
      <c r="B225">
        <v>3937</v>
      </c>
      <c r="C225" s="1" t="s">
        <v>323</v>
      </c>
      <c r="D225" s="1">
        <v>202781</v>
      </c>
      <c r="E225" s="1" t="str">
        <f t="shared" si="3"/>
        <v>N202781</v>
      </c>
      <c r="F225">
        <v>25</v>
      </c>
      <c r="G225" t="s">
        <v>567</v>
      </c>
      <c r="H225" t="s">
        <v>568</v>
      </c>
      <c r="I225" t="s">
        <v>569</v>
      </c>
      <c r="J225" t="s">
        <v>566</v>
      </c>
      <c r="K225" t="s">
        <v>15</v>
      </c>
    </row>
    <row r="226" spans="1:11">
      <c r="A226" t="s">
        <v>322</v>
      </c>
      <c r="B226">
        <v>3943</v>
      </c>
      <c r="C226" s="1" t="s">
        <v>323</v>
      </c>
      <c r="D226" s="1">
        <v>202787</v>
      </c>
      <c r="E226" s="1" t="str">
        <f t="shared" si="3"/>
        <v>N202787</v>
      </c>
      <c r="F226">
        <v>25</v>
      </c>
      <c r="G226" t="s">
        <v>570</v>
      </c>
      <c r="H226" t="s">
        <v>571</v>
      </c>
      <c r="J226" t="s">
        <v>572</v>
      </c>
      <c r="K226" t="s">
        <v>15</v>
      </c>
    </row>
    <row r="227" spans="1:11">
      <c r="A227" t="s">
        <v>322</v>
      </c>
      <c r="B227">
        <v>3943</v>
      </c>
      <c r="C227" s="1" t="s">
        <v>323</v>
      </c>
      <c r="D227" s="1">
        <v>202788</v>
      </c>
      <c r="E227" s="1" t="str">
        <f t="shared" si="3"/>
        <v>N202788</v>
      </c>
      <c r="F227">
        <v>25</v>
      </c>
      <c r="G227" t="s">
        <v>570</v>
      </c>
      <c r="H227" t="s">
        <v>573</v>
      </c>
      <c r="I227" t="s">
        <v>574</v>
      </c>
      <c r="J227" t="s">
        <v>572</v>
      </c>
      <c r="K227" t="s">
        <v>15</v>
      </c>
    </row>
    <row r="228" spans="1:11">
      <c r="A228" t="s">
        <v>322</v>
      </c>
      <c r="B228">
        <v>3967</v>
      </c>
      <c r="C228" s="1" t="s">
        <v>323</v>
      </c>
      <c r="D228" s="1">
        <v>202832</v>
      </c>
      <c r="E228" s="1" t="str">
        <f t="shared" si="3"/>
        <v>N202832</v>
      </c>
      <c r="F228">
        <v>25</v>
      </c>
      <c r="G228" t="s">
        <v>575</v>
      </c>
      <c r="H228" t="s">
        <v>576</v>
      </c>
      <c r="I228" t="s">
        <v>577</v>
      </c>
      <c r="J228" t="s">
        <v>375</v>
      </c>
      <c r="K228" t="s">
        <v>86</v>
      </c>
    </row>
    <row r="229" spans="1:11">
      <c r="A229" t="s">
        <v>322</v>
      </c>
      <c r="B229">
        <v>3967</v>
      </c>
      <c r="C229" s="1" t="s">
        <v>323</v>
      </c>
      <c r="D229" s="1">
        <v>202833</v>
      </c>
      <c r="E229" s="1" t="str">
        <f t="shared" si="3"/>
        <v>N202833</v>
      </c>
      <c r="F229">
        <v>25</v>
      </c>
      <c r="G229" t="s">
        <v>575</v>
      </c>
      <c r="H229" t="s">
        <v>578</v>
      </c>
      <c r="I229" t="s">
        <v>579</v>
      </c>
      <c r="J229" t="s">
        <v>375</v>
      </c>
      <c r="K229" t="s">
        <v>86</v>
      </c>
    </row>
    <row r="230" spans="1:11">
      <c r="A230" t="s">
        <v>322</v>
      </c>
      <c r="B230">
        <v>3988</v>
      </c>
      <c r="C230" s="1" t="s">
        <v>323</v>
      </c>
      <c r="D230" s="1">
        <v>202871</v>
      </c>
      <c r="E230" s="1" t="str">
        <f t="shared" si="3"/>
        <v>N202871</v>
      </c>
      <c r="F230">
        <v>25</v>
      </c>
      <c r="G230" t="s">
        <v>154</v>
      </c>
      <c r="H230" t="s">
        <v>580</v>
      </c>
      <c r="I230" t="s">
        <v>581</v>
      </c>
      <c r="J230" t="s">
        <v>14</v>
      </c>
      <c r="K230" t="s">
        <v>86</v>
      </c>
    </row>
    <row r="231" spans="1:11">
      <c r="A231" t="s">
        <v>322</v>
      </c>
      <c r="B231">
        <v>3988</v>
      </c>
      <c r="C231" s="1" t="s">
        <v>323</v>
      </c>
      <c r="D231" s="1">
        <v>202837</v>
      </c>
      <c r="E231" s="1" t="str">
        <f t="shared" si="3"/>
        <v>N202837</v>
      </c>
      <c r="F231">
        <v>25</v>
      </c>
      <c r="G231" t="s">
        <v>582</v>
      </c>
      <c r="H231" t="s">
        <v>583</v>
      </c>
      <c r="I231" t="s">
        <v>584</v>
      </c>
      <c r="J231" t="s">
        <v>585</v>
      </c>
      <c r="K231" t="s">
        <v>15</v>
      </c>
    </row>
    <row r="232" spans="1:11">
      <c r="A232" t="s">
        <v>322</v>
      </c>
      <c r="B232">
        <v>4001</v>
      </c>
      <c r="C232" s="1" t="s">
        <v>323</v>
      </c>
      <c r="D232" s="1">
        <v>200231</v>
      </c>
      <c r="E232" s="1" t="str">
        <f t="shared" si="3"/>
        <v>N200231</v>
      </c>
      <c r="F232">
        <v>25</v>
      </c>
      <c r="G232" t="s">
        <v>299</v>
      </c>
      <c r="H232" t="s">
        <v>586</v>
      </c>
      <c r="I232" t="s">
        <v>60</v>
      </c>
      <c r="J232" t="s">
        <v>587</v>
      </c>
      <c r="K232" t="s">
        <v>15</v>
      </c>
    </row>
    <row r="233" spans="1:11">
      <c r="A233" t="s">
        <v>322</v>
      </c>
      <c r="B233">
        <v>4001</v>
      </c>
      <c r="C233" s="1" t="s">
        <v>323</v>
      </c>
      <c r="D233" s="1">
        <v>4294</v>
      </c>
      <c r="E233" s="1" t="str">
        <f t="shared" si="3"/>
        <v>N4294</v>
      </c>
      <c r="F233">
        <v>25</v>
      </c>
      <c r="G233" t="s">
        <v>588</v>
      </c>
      <c r="H233" t="s">
        <v>589</v>
      </c>
      <c r="I233" t="s">
        <v>590</v>
      </c>
      <c r="J233" t="s">
        <v>572</v>
      </c>
      <c r="K233" t="s">
        <v>15</v>
      </c>
    </row>
    <row r="234" spans="1:11">
      <c r="A234" t="s">
        <v>322</v>
      </c>
      <c r="B234">
        <v>4297</v>
      </c>
      <c r="C234" s="1" t="s">
        <v>323</v>
      </c>
      <c r="D234" s="1">
        <v>200482</v>
      </c>
      <c r="E234" s="1" t="str">
        <f t="shared" si="3"/>
        <v>N200482</v>
      </c>
      <c r="F234">
        <v>25</v>
      </c>
      <c r="G234" t="s">
        <v>591</v>
      </c>
      <c r="H234" t="s">
        <v>592</v>
      </c>
      <c r="I234" t="s">
        <v>593</v>
      </c>
      <c r="J234" t="s">
        <v>587</v>
      </c>
      <c r="K234" t="s">
        <v>15</v>
      </c>
    </row>
    <row r="235" spans="1:11">
      <c r="A235" t="s">
        <v>322</v>
      </c>
      <c r="B235">
        <v>4297</v>
      </c>
      <c r="C235" s="1" t="s">
        <v>323</v>
      </c>
      <c r="D235" s="1">
        <v>200485</v>
      </c>
      <c r="E235" s="1" t="str">
        <f t="shared" si="3"/>
        <v>N200485</v>
      </c>
      <c r="F235">
        <v>25</v>
      </c>
      <c r="G235" t="s">
        <v>594</v>
      </c>
      <c r="H235" t="s">
        <v>595</v>
      </c>
      <c r="I235" t="s">
        <v>596</v>
      </c>
      <c r="J235" t="s">
        <v>587</v>
      </c>
      <c r="K235" t="s">
        <v>597</v>
      </c>
    </row>
    <row r="236" spans="1:11">
      <c r="A236" t="s">
        <v>322</v>
      </c>
      <c r="B236">
        <v>5405</v>
      </c>
      <c r="C236" s="1" t="s">
        <v>323</v>
      </c>
      <c r="D236" s="1">
        <v>8233</v>
      </c>
      <c r="E236" s="1" t="str">
        <f t="shared" si="3"/>
        <v>N8233</v>
      </c>
      <c r="F236">
        <v>29</v>
      </c>
      <c r="G236" t="s">
        <v>349</v>
      </c>
      <c r="H236" t="s">
        <v>598</v>
      </c>
      <c r="I236" t="s">
        <v>599</v>
      </c>
      <c r="K236" t="s">
        <v>600</v>
      </c>
    </row>
    <row r="237" spans="1:11">
      <c r="A237" t="s">
        <v>322</v>
      </c>
      <c r="B237">
        <v>5405</v>
      </c>
      <c r="C237" s="1" t="s">
        <v>323</v>
      </c>
      <c r="D237" s="1">
        <v>8234</v>
      </c>
      <c r="E237" s="1" t="str">
        <f t="shared" si="3"/>
        <v>N8234</v>
      </c>
      <c r="F237">
        <v>29</v>
      </c>
      <c r="G237" t="s">
        <v>349</v>
      </c>
      <c r="H237" t="s">
        <v>598</v>
      </c>
      <c r="I237" t="s">
        <v>601</v>
      </c>
      <c r="K237" t="s">
        <v>600</v>
      </c>
    </row>
    <row r="238" spans="1:11">
      <c r="A238" t="s">
        <v>322</v>
      </c>
      <c r="B238">
        <v>5406</v>
      </c>
      <c r="C238" s="1" t="s">
        <v>323</v>
      </c>
      <c r="D238" s="1">
        <v>8246</v>
      </c>
      <c r="E238" s="1" t="str">
        <f t="shared" si="3"/>
        <v>N8246</v>
      </c>
      <c r="F238">
        <v>29</v>
      </c>
      <c r="G238" t="s">
        <v>349</v>
      </c>
      <c r="H238" t="s">
        <v>598</v>
      </c>
      <c r="I238" t="s">
        <v>602</v>
      </c>
      <c r="K238" t="s">
        <v>600</v>
      </c>
    </row>
    <row r="239" spans="1:11">
      <c r="A239" t="s">
        <v>322</v>
      </c>
      <c r="B239">
        <v>5406</v>
      </c>
      <c r="C239" s="1" t="s">
        <v>323</v>
      </c>
      <c r="D239" s="1">
        <v>8235</v>
      </c>
      <c r="E239" s="1" t="str">
        <f t="shared" si="3"/>
        <v>N8235</v>
      </c>
      <c r="F239">
        <v>29</v>
      </c>
      <c r="G239" t="s">
        <v>349</v>
      </c>
      <c r="H239" t="s">
        <v>598</v>
      </c>
      <c r="I239" t="s">
        <v>603</v>
      </c>
      <c r="K239" t="s">
        <v>600</v>
      </c>
    </row>
    <row r="240" spans="1:11">
      <c r="A240" t="s">
        <v>322</v>
      </c>
      <c r="B240">
        <v>5407</v>
      </c>
      <c r="C240" s="1" t="s">
        <v>323</v>
      </c>
      <c r="D240" s="1">
        <v>8236</v>
      </c>
      <c r="E240" s="1" t="str">
        <f t="shared" si="3"/>
        <v>N8236</v>
      </c>
      <c r="F240">
        <v>29</v>
      </c>
      <c r="G240" t="s">
        <v>349</v>
      </c>
      <c r="H240" t="s">
        <v>598</v>
      </c>
      <c r="I240" t="s">
        <v>604</v>
      </c>
      <c r="K240" t="s">
        <v>600</v>
      </c>
    </row>
    <row r="241" spans="1:11">
      <c r="A241" t="s">
        <v>322</v>
      </c>
      <c r="B241">
        <v>5407</v>
      </c>
      <c r="C241" s="1" t="s">
        <v>323</v>
      </c>
      <c r="D241" s="1">
        <v>8237</v>
      </c>
      <c r="E241" s="1" t="str">
        <f t="shared" si="3"/>
        <v>N8237</v>
      </c>
      <c r="F241">
        <v>29</v>
      </c>
      <c r="G241" t="s">
        <v>349</v>
      </c>
      <c r="H241" t="s">
        <v>598</v>
      </c>
      <c r="I241" t="s">
        <v>605</v>
      </c>
      <c r="K241" t="s">
        <v>600</v>
      </c>
    </row>
    <row r="242" spans="1:11">
      <c r="A242" t="s">
        <v>322</v>
      </c>
      <c r="B242">
        <v>5423</v>
      </c>
      <c r="C242" s="1" t="s">
        <v>323</v>
      </c>
      <c r="D242" s="1">
        <v>8413</v>
      </c>
      <c r="E242" s="1" t="str">
        <f t="shared" si="3"/>
        <v>N8413</v>
      </c>
      <c r="F242">
        <v>29</v>
      </c>
      <c r="G242" t="s">
        <v>606</v>
      </c>
      <c r="H242" t="s">
        <v>607</v>
      </c>
      <c r="I242" t="s">
        <v>608</v>
      </c>
      <c r="K242" t="s">
        <v>600</v>
      </c>
    </row>
    <row r="243" spans="1:11">
      <c r="A243" t="s">
        <v>322</v>
      </c>
      <c r="B243">
        <v>5423</v>
      </c>
      <c r="C243" s="1" t="s">
        <v>323</v>
      </c>
      <c r="D243" s="1">
        <v>8414</v>
      </c>
      <c r="E243" s="1" t="str">
        <f t="shared" si="3"/>
        <v>N8414</v>
      </c>
      <c r="F243">
        <v>29</v>
      </c>
      <c r="G243" t="s">
        <v>606</v>
      </c>
      <c r="H243" t="s">
        <v>607</v>
      </c>
      <c r="I243" t="s">
        <v>609</v>
      </c>
      <c r="K243" t="s">
        <v>600</v>
      </c>
    </row>
    <row r="244" spans="1:11">
      <c r="A244" t="s">
        <v>322</v>
      </c>
      <c r="B244">
        <v>5424</v>
      </c>
      <c r="C244" s="1" t="s">
        <v>323</v>
      </c>
      <c r="D244" s="1">
        <v>8415</v>
      </c>
      <c r="E244" s="1" t="str">
        <f t="shared" si="3"/>
        <v>N8415</v>
      </c>
      <c r="F244">
        <v>29</v>
      </c>
      <c r="G244" t="s">
        <v>606</v>
      </c>
      <c r="H244" t="s">
        <v>607</v>
      </c>
      <c r="I244" t="s">
        <v>610</v>
      </c>
      <c r="K244" t="s">
        <v>600</v>
      </c>
    </row>
    <row r="245" spans="1:11">
      <c r="A245" t="s">
        <v>322</v>
      </c>
      <c r="B245">
        <v>5424</v>
      </c>
      <c r="C245" s="1" t="s">
        <v>323</v>
      </c>
      <c r="D245" s="1">
        <v>8416</v>
      </c>
      <c r="E245" s="1" t="str">
        <f t="shared" si="3"/>
        <v>N8416</v>
      </c>
      <c r="F245">
        <v>29</v>
      </c>
      <c r="G245" t="s">
        <v>606</v>
      </c>
      <c r="H245" t="s">
        <v>611</v>
      </c>
      <c r="I245" t="s">
        <v>612</v>
      </c>
      <c r="K245" t="s">
        <v>613</v>
      </c>
    </row>
    <row r="246" spans="1:11">
      <c r="A246" t="s">
        <v>322</v>
      </c>
      <c r="B246">
        <v>5428</v>
      </c>
      <c r="C246" s="1" t="s">
        <v>323</v>
      </c>
      <c r="D246" s="1">
        <v>8423</v>
      </c>
      <c r="E246" s="1" t="str">
        <f t="shared" si="3"/>
        <v>N8423</v>
      </c>
      <c r="F246">
        <v>29</v>
      </c>
      <c r="G246" t="s">
        <v>614</v>
      </c>
      <c r="H246" t="s">
        <v>615</v>
      </c>
      <c r="I246" t="s">
        <v>608</v>
      </c>
      <c r="K246" t="s">
        <v>616</v>
      </c>
    </row>
    <row r="247" spans="1:11">
      <c r="A247" t="s">
        <v>322</v>
      </c>
      <c r="B247">
        <v>5428</v>
      </c>
      <c r="C247" s="1" t="s">
        <v>323</v>
      </c>
      <c r="D247" s="1">
        <v>8424</v>
      </c>
      <c r="E247" s="1" t="str">
        <f t="shared" si="3"/>
        <v>N8424</v>
      </c>
      <c r="F247">
        <v>29</v>
      </c>
      <c r="G247" t="s">
        <v>614</v>
      </c>
      <c r="H247" t="s">
        <v>615</v>
      </c>
      <c r="I247" t="s">
        <v>609</v>
      </c>
      <c r="K247" t="s">
        <v>616</v>
      </c>
    </row>
    <row r="248" spans="1:11">
      <c r="A248" t="s">
        <v>322</v>
      </c>
      <c r="B248">
        <v>5481</v>
      </c>
      <c r="C248" s="1" t="s">
        <v>323</v>
      </c>
      <c r="D248" s="1">
        <v>300071</v>
      </c>
      <c r="E248" s="1" t="str">
        <f t="shared" si="3"/>
        <v>N300071</v>
      </c>
      <c r="F248">
        <v>29</v>
      </c>
      <c r="G248" t="s">
        <v>614</v>
      </c>
      <c r="H248" t="s">
        <v>617</v>
      </c>
      <c r="I248" t="s">
        <v>618</v>
      </c>
      <c r="K248" t="s">
        <v>619</v>
      </c>
    </row>
    <row r="249" spans="1:11">
      <c r="A249" t="s">
        <v>322</v>
      </c>
      <c r="B249">
        <v>5481</v>
      </c>
      <c r="C249" s="1" t="s">
        <v>323</v>
      </c>
      <c r="D249" s="1">
        <v>300072</v>
      </c>
      <c r="E249" s="1" t="str">
        <f t="shared" si="3"/>
        <v>N300072</v>
      </c>
      <c r="F249">
        <v>29</v>
      </c>
      <c r="G249" t="s">
        <v>614</v>
      </c>
      <c r="H249" t="s">
        <v>617</v>
      </c>
      <c r="I249" t="s">
        <v>620</v>
      </c>
      <c r="K249" t="s">
        <v>619</v>
      </c>
    </row>
    <row r="250" spans="1:11">
      <c r="A250" t="s">
        <v>322</v>
      </c>
      <c r="B250">
        <v>5499</v>
      </c>
      <c r="C250" s="1" t="s">
        <v>323</v>
      </c>
      <c r="D250" s="1">
        <v>300284</v>
      </c>
      <c r="E250" s="1" t="str">
        <f t="shared" si="3"/>
        <v>N300284</v>
      </c>
      <c r="F250">
        <v>29</v>
      </c>
      <c r="G250" t="s">
        <v>207</v>
      </c>
      <c r="H250" t="s">
        <v>621</v>
      </c>
      <c r="I250" t="s">
        <v>608</v>
      </c>
      <c r="K250" t="s">
        <v>622</v>
      </c>
    </row>
    <row r="251" spans="1:11">
      <c r="A251" t="s">
        <v>322</v>
      </c>
      <c r="B251">
        <v>5499</v>
      </c>
      <c r="C251" s="1" t="s">
        <v>323</v>
      </c>
      <c r="D251" s="1">
        <v>300285</v>
      </c>
      <c r="E251" s="1" t="str">
        <f t="shared" si="3"/>
        <v>N300285</v>
      </c>
      <c r="F251">
        <v>29</v>
      </c>
      <c r="G251" t="s">
        <v>207</v>
      </c>
      <c r="H251" t="s">
        <v>621</v>
      </c>
      <c r="I251" t="s">
        <v>609</v>
      </c>
      <c r="K251" t="s">
        <v>622</v>
      </c>
    </row>
    <row r="252" spans="1:11">
      <c r="A252" t="s">
        <v>322</v>
      </c>
      <c r="B252">
        <v>5508</v>
      </c>
      <c r="C252" s="1" t="s">
        <v>323</v>
      </c>
      <c r="D252" s="1">
        <v>300553</v>
      </c>
      <c r="E252" s="1" t="str">
        <f t="shared" si="3"/>
        <v>N300553</v>
      </c>
      <c r="F252">
        <v>30</v>
      </c>
      <c r="G252" t="s">
        <v>623</v>
      </c>
      <c r="H252" t="s">
        <v>624</v>
      </c>
      <c r="I252" t="s">
        <v>319</v>
      </c>
      <c r="K252" t="s">
        <v>616</v>
      </c>
    </row>
    <row r="253" spans="1:11">
      <c r="A253" t="s">
        <v>322</v>
      </c>
      <c r="B253">
        <v>5508</v>
      </c>
      <c r="C253" s="1" t="s">
        <v>323</v>
      </c>
      <c r="D253" s="1">
        <v>300554</v>
      </c>
      <c r="E253" s="1" t="str">
        <f t="shared" si="3"/>
        <v>N300554</v>
      </c>
      <c r="F253">
        <v>30</v>
      </c>
      <c r="G253" t="s">
        <v>623</v>
      </c>
      <c r="H253" t="s">
        <v>624</v>
      </c>
      <c r="I253" t="s">
        <v>321</v>
      </c>
      <c r="K253" t="s">
        <v>616</v>
      </c>
    </row>
    <row r="254" spans="1:11">
      <c r="A254" t="s">
        <v>322</v>
      </c>
      <c r="B254">
        <v>6010</v>
      </c>
      <c r="C254" s="1" t="s">
        <v>323</v>
      </c>
      <c r="D254" s="1">
        <v>7564</v>
      </c>
      <c r="E254" s="1" t="str">
        <f t="shared" si="3"/>
        <v>N7564</v>
      </c>
      <c r="F254">
        <v>25</v>
      </c>
      <c r="G254" t="s">
        <v>594</v>
      </c>
      <c r="H254" t="s">
        <v>625</v>
      </c>
      <c r="I254" t="s">
        <v>39</v>
      </c>
      <c r="K254" t="s">
        <v>626</v>
      </c>
    </row>
    <row r="255" spans="1:11">
      <c r="A255" t="s">
        <v>322</v>
      </c>
      <c r="B255">
        <v>6010</v>
      </c>
      <c r="C255" s="1" t="s">
        <v>323</v>
      </c>
      <c r="D255" s="1">
        <v>7575</v>
      </c>
      <c r="E255" s="1" t="str">
        <f t="shared" si="3"/>
        <v>N7575</v>
      </c>
      <c r="F255">
        <v>25</v>
      </c>
      <c r="G255" t="s">
        <v>594</v>
      </c>
      <c r="H255" t="s">
        <v>627</v>
      </c>
      <c r="I255" t="s">
        <v>39</v>
      </c>
      <c r="K255" t="s">
        <v>626</v>
      </c>
    </row>
    <row r="256" spans="1:11">
      <c r="A256" t="s">
        <v>322</v>
      </c>
      <c r="B256">
        <v>6222</v>
      </c>
      <c r="C256" s="1" t="s">
        <v>323</v>
      </c>
      <c r="D256" s="1">
        <v>107889</v>
      </c>
      <c r="E256" s="1" t="str">
        <f t="shared" si="3"/>
        <v>N107889</v>
      </c>
      <c r="F256">
        <v>25</v>
      </c>
      <c r="G256" t="s">
        <v>628</v>
      </c>
      <c r="H256" t="s">
        <v>629</v>
      </c>
      <c r="K256" t="s">
        <v>630</v>
      </c>
    </row>
    <row r="257" spans="1:11">
      <c r="A257" t="s">
        <v>322</v>
      </c>
      <c r="B257">
        <v>6222</v>
      </c>
      <c r="C257" s="1" t="s">
        <v>323</v>
      </c>
      <c r="D257" s="1">
        <v>107890</v>
      </c>
      <c r="E257" s="1" t="str">
        <f t="shared" si="3"/>
        <v>N107890</v>
      </c>
      <c r="F257">
        <v>25</v>
      </c>
      <c r="G257" t="s">
        <v>631</v>
      </c>
      <c r="H257" t="s">
        <v>632</v>
      </c>
      <c r="K257" t="s">
        <v>630</v>
      </c>
    </row>
    <row r="258" spans="1:11">
      <c r="A258" t="s">
        <v>322</v>
      </c>
      <c r="B258">
        <v>7105</v>
      </c>
      <c r="C258" s="1" t="s">
        <v>323</v>
      </c>
      <c r="D258" s="1">
        <v>200866</v>
      </c>
      <c r="E258" s="1" t="str">
        <f t="shared" si="3"/>
        <v>N200866</v>
      </c>
      <c r="F258">
        <v>29</v>
      </c>
      <c r="G258" t="s">
        <v>334</v>
      </c>
      <c r="H258" t="s">
        <v>335</v>
      </c>
      <c r="I258" t="s">
        <v>633</v>
      </c>
      <c r="J258" t="s">
        <v>634</v>
      </c>
      <c r="K258" t="s">
        <v>15</v>
      </c>
    </row>
    <row r="259" spans="1:11">
      <c r="A259" t="s">
        <v>322</v>
      </c>
      <c r="B259">
        <v>7105</v>
      </c>
      <c r="C259" s="1" t="s">
        <v>323</v>
      </c>
      <c r="D259" s="1">
        <v>200867</v>
      </c>
      <c r="E259" s="1" t="str">
        <f t="shared" si="3"/>
        <v>N200867</v>
      </c>
      <c r="F259">
        <v>29</v>
      </c>
      <c r="G259" t="s">
        <v>635</v>
      </c>
      <c r="H259" t="s">
        <v>636</v>
      </c>
      <c r="I259" t="s">
        <v>637</v>
      </c>
      <c r="J259" t="s">
        <v>638</v>
      </c>
      <c r="K259" t="s">
        <v>15</v>
      </c>
    </row>
    <row r="260" spans="1:11">
      <c r="A260" t="s">
        <v>322</v>
      </c>
      <c r="B260">
        <v>7122</v>
      </c>
      <c r="C260" s="1" t="s">
        <v>323</v>
      </c>
      <c r="D260" s="1">
        <v>201118</v>
      </c>
      <c r="E260" s="1" t="str">
        <f t="shared" si="3"/>
        <v>N201118</v>
      </c>
      <c r="F260">
        <v>29</v>
      </c>
      <c r="G260" t="s">
        <v>334</v>
      </c>
      <c r="H260" t="s">
        <v>335</v>
      </c>
      <c r="I260" t="s">
        <v>639</v>
      </c>
      <c r="J260" t="s">
        <v>640</v>
      </c>
      <c r="K260" t="s">
        <v>15</v>
      </c>
    </row>
    <row r="261" spans="1:11">
      <c r="A261" t="s">
        <v>322</v>
      </c>
      <c r="B261">
        <v>7122</v>
      </c>
      <c r="C261" s="1" t="s">
        <v>323</v>
      </c>
      <c r="D261" s="1">
        <v>201119</v>
      </c>
      <c r="E261" s="1" t="str">
        <f t="shared" ref="E261:E324" si="4">CONCATENATE(C261,D261)</f>
        <v>N201119</v>
      </c>
      <c r="F261">
        <v>29</v>
      </c>
      <c r="G261" t="s">
        <v>334</v>
      </c>
      <c r="H261" t="s">
        <v>335</v>
      </c>
      <c r="I261" t="s">
        <v>641</v>
      </c>
      <c r="J261" t="s">
        <v>640</v>
      </c>
      <c r="K261" t="s">
        <v>15</v>
      </c>
    </row>
    <row r="262" spans="1:11">
      <c r="A262" t="s">
        <v>322</v>
      </c>
      <c r="B262">
        <v>7149</v>
      </c>
      <c r="C262" s="1" t="s">
        <v>323</v>
      </c>
      <c r="D262" s="1">
        <v>201282</v>
      </c>
      <c r="E262" s="1" t="str">
        <f t="shared" si="4"/>
        <v>N201282</v>
      </c>
      <c r="F262">
        <v>29</v>
      </c>
      <c r="G262" t="s">
        <v>642</v>
      </c>
      <c r="H262" t="s">
        <v>643</v>
      </c>
      <c r="I262" t="s">
        <v>113</v>
      </c>
      <c r="J262" t="s">
        <v>644</v>
      </c>
      <c r="K262" t="s">
        <v>645</v>
      </c>
    </row>
    <row r="263" spans="1:11">
      <c r="A263" t="s">
        <v>322</v>
      </c>
      <c r="B263">
        <v>7149</v>
      </c>
      <c r="C263" s="1" t="s">
        <v>323</v>
      </c>
      <c r="D263" s="1">
        <v>201283</v>
      </c>
      <c r="E263" s="1" t="str">
        <f t="shared" si="4"/>
        <v>N201283</v>
      </c>
      <c r="F263">
        <v>29</v>
      </c>
      <c r="G263" t="s">
        <v>646</v>
      </c>
      <c r="H263" t="s">
        <v>647</v>
      </c>
      <c r="I263" t="s">
        <v>648</v>
      </c>
      <c r="J263" t="s">
        <v>644</v>
      </c>
      <c r="K263" t="s">
        <v>645</v>
      </c>
    </row>
    <row r="264" spans="1:11">
      <c r="A264" t="s">
        <v>322</v>
      </c>
      <c r="B264">
        <v>7157</v>
      </c>
      <c r="C264" s="1" t="s">
        <v>323</v>
      </c>
      <c r="D264" s="1">
        <v>201324</v>
      </c>
      <c r="E264" s="1" t="str">
        <f t="shared" si="4"/>
        <v>N201324</v>
      </c>
      <c r="F264">
        <v>29</v>
      </c>
      <c r="G264" t="s">
        <v>330</v>
      </c>
      <c r="H264" t="s">
        <v>331</v>
      </c>
      <c r="I264" t="s">
        <v>649</v>
      </c>
      <c r="J264" t="s">
        <v>650</v>
      </c>
      <c r="K264" t="s">
        <v>15</v>
      </c>
    </row>
    <row r="265" spans="1:11">
      <c r="A265" t="s">
        <v>322</v>
      </c>
      <c r="B265">
        <v>7157</v>
      </c>
      <c r="C265" s="1" t="s">
        <v>323</v>
      </c>
      <c r="D265" s="1">
        <v>201325</v>
      </c>
      <c r="E265" s="1" t="str">
        <f t="shared" si="4"/>
        <v>N201325</v>
      </c>
      <c r="F265">
        <v>29</v>
      </c>
      <c r="G265" t="s">
        <v>635</v>
      </c>
      <c r="H265" t="s">
        <v>636</v>
      </c>
      <c r="I265" t="s">
        <v>651</v>
      </c>
      <c r="J265" t="s">
        <v>652</v>
      </c>
      <c r="K265" t="s">
        <v>15</v>
      </c>
    </row>
    <row r="266" spans="1:11">
      <c r="A266" t="s">
        <v>322</v>
      </c>
      <c r="B266">
        <v>7158</v>
      </c>
      <c r="C266" s="1" t="s">
        <v>323</v>
      </c>
      <c r="D266" s="1">
        <v>201323</v>
      </c>
      <c r="E266" s="1" t="str">
        <f t="shared" si="4"/>
        <v>N201323</v>
      </c>
      <c r="F266">
        <v>29</v>
      </c>
      <c r="G266" t="s">
        <v>330</v>
      </c>
      <c r="H266" t="s">
        <v>331</v>
      </c>
      <c r="I266" t="s">
        <v>653</v>
      </c>
      <c r="J266" t="s">
        <v>650</v>
      </c>
      <c r="K266" t="s">
        <v>15</v>
      </c>
    </row>
    <row r="267" spans="1:11">
      <c r="A267" t="s">
        <v>322</v>
      </c>
      <c r="B267">
        <v>7158</v>
      </c>
      <c r="C267" s="1" t="s">
        <v>323</v>
      </c>
      <c r="D267" s="1">
        <v>201327</v>
      </c>
      <c r="E267" s="1" t="str">
        <f t="shared" si="4"/>
        <v>N201327</v>
      </c>
      <c r="F267">
        <v>29</v>
      </c>
      <c r="G267" t="s">
        <v>654</v>
      </c>
      <c r="H267" t="s">
        <v>655</v>
      </c>
      <c r="I267" t="s">
        <v>656</v>
      </c>
      <c r="J267" t="s">
        <v>657</v>
      </c>
      <c r="K267" t="s">
        <v>15</v>
      </c>
    </row>
    <row r="268" spans="1:11">
      <c r="A268" t="s">
        <v>322</v>
      </c>
      <c r="B268">
        <v>7160</v>
      </c>
      <c r="C268" s="1" t="s">
        <v>323</v>
      </c>
      <c r="D268" s="1">
        <v>201340</v>
      </c>
      <c r="E268" s="1" t="str">
        <f t="shared" si="4"/>
        <v>N201340</v>
      </c>
      <c r="F268">
        <v>29</v>
      </c>
      <c r="G268" t="s">
        <v>635</v>
      </c>
      <c r="H268" t="s">
        <v>658</v>
      </c>
      <c r="I268" t="s">
        <v>659</v>
      </c>
      <c r="J268" t="s">
        <v>660</v>
      </c>
      <c r="K268" t="s">
        <v>15</v>
      </c>
    </row>
    <row r="269" spans="1:11">
      <c r="A269" t="s">
        <v>322</v>
      </c>
      <c r="B269">
        <v>7160</v>
      </c>
      <c r="C269" s="1" t="s">
        <v>323</v>
      </c>
      <c r="D269" s="1">
        <v>201341</v>
      </c>
      <c r="E269" s="1" t="str">
        <f t="shared" si="4"/>
        <v>N201341</v>
      </c>
      <c r="F269">
        <v>29</v>
      </c>
      <c r="G269" t="s">
        <v>635</v>
      </c>
      <c r="H269" t="s">
        <v>658</v>
      </c>
      <c r="I269" t="s">
        <v>661</v>
      </c>
      <c r="J269" t="s">
        <v>660</v>
      </c>
      <c r="K269" t="s">
        <v>15</v>
      </c>
    </row>
    <row r="270" spans="1:11">
      <c r="A270" t="s">
        <v>322</v>
      </c>
      <c r="B270">
        <v>7171</v>
      </c>
      <c r="C270" s="1" t="s">
        <v>323</v>
      </c>
      <c r="D270" s="1">
        <v>201507</v>
      </c>
      <c r="E270" s="1" t="str">
        <f t="shared" si="4"/>
        <v>N201507</v>
      </c>
      <c r="F270">
        <v>29</v>
      </c>
      <c r="G270" t="s">
        <v>662</v>
      </c>
      <c r="H270" t="s">
        <v>663</v>
      </c>
      <c r="I270" t="s">
        <v>664</v>
      </c>
      <c r="J270" t="s">
        <v>665</v>
      </c>
      <c r="K270" t="s">
        <v>15</v>
      </c>
    </row>
    <row r="271" spans="1:11">
      <c r="A271" t="s">
        <v>322</v>
      </c>
      <c r="B271">
        <v>7171</v>
      </c>
      <c r="C271" s="1" t="s">
        <v>323</v>
      </c>
      <c r="D271" s="1">
        <v>201342</v>
      </c>
      <c r="E271" s="1" t="str">
        <f t="shared" si="4"/>
        <v>N201342</v>
      </c>
      <c r="F271">
        <v>29</v>
      </c>
      <c r="G271" t="s">
        <v>220</v>
      </c>
      <c r="H271" t="s">
        <v>666</v>
      </c>
      <c r="I271" t="s">
        <v>667</v>
      </c>
      <c r="J271" t="s">
        <v>668</v>
      </c>
      <c r="K271" t="s">
        <v>15</v>
      </c>
    </row>
    <row r="272" spans="1:11">
      <c r="A272" t="s">
        <v>322</v>
      </c>
      <c r="B272">
        <v>7182</v>
      </c>
      <c r="C272" s="1" t="s">
        <v>323</v>
      </c>
      <c r="D272" s="1">
        <v>201794</v>
      </c>
      <c r="E272" s="1" t="str">
        <f t="shared" si="4"/>
        <v>N201794</v>
      </c>
      <c r="F272">
        <v>29</v>
      </c>
      <c r="G272" t="s">
        <v>669</v>
      </c>
      <c r="H272" t="s">
        <v>670</v>
      </c>
      <c r="I272" t="s">
        <v>671</v>
      </c>
      <c r="J272" t="s">
        <v>672</v>
      </c>
      <c r="K272" t="s">
        <v>15</v>
      </c>
    </row>
    <row r="273" spans="1:11">
      <c r="A273" t="s">
        <v>322</v>
      </c>
      <c r="B273">
        <v>7182</v>
      </c>
      <c r="C273" s="1" t="s">
        <v>323</v>
      </c>
      <c r="D273" s="1">
        <v>201793</v>
      </c>
      <c r="E273" s="1" t="str">
        <f t="shared" si="4"/>
        <v>N201793</v>
      </c>
      <c r="F273">
        <v>29</v>
      </c>
      <c r="G273" t="s">
        <v>669</v>
      </c>
      <c r="H273" t="s">
        <v>670</v>
      </c>
      <c r="I273" t="s">
        <v>673</v>
      </c>
      <c r="J273" t="s">
        <v>672</v>
      </c>
      <c r="K273" t="s">
        <v>15</v>
      </c>
    </row>
    <row r="274" spans="1:11">
      <c r="A274" t="s">
        <v>322</v>
      </c>
      <c r="B274">
        <v>8553</v>
      </c>
      <c r="C274" s="1" t="s">
        <v>323</v>
      </c>
      <c r="D274" s="1">
        <v>8682</v>
      </c>
      <c r="E274" s="1" t="str">
        <f t="shared" si="4"/>
        <v>N8682</v>
      </c>
      <c r="F274">
        <v>25</v>
      </c>
      <c r="G274" t="s">
        <v>349</v>
      </c>
      <c r="H274" t="s">
        <v>674</v>
      </c>
      <c r="I274" t="s">
        <v>675</v>
      </c>
      <c r="K274" t="s">
        <v>676</v>
      </c>
    </row>
    <row r="275" spans="1:11">
      <c r="A275" t="s">
        <v>322</v>
      </c>
      <c r="B275">
        <v>8553</v>
      </c>
      <c r="C275" s="1" t="s">
        <v>323</v>
      </c>
      <c r="D275" s="1">
        <v>8685</v>
      </c>
      <c r="E275" s="1" t="str">
        <f t="shared" si="4"/>
        <v>N8685</v>
      </c>
      <c r="F275">
        <v>25</v>
      </c>
      <c r="G275" t="s">
        <v>349</v>
      </c>
      <c r="H275" t="s">
        <v>674</v>
      </c>
      <c r="I275" t="s">
        <v>677</v>
      </c>
      <c r="K275" t="s">
        <v>600</v>
      </c>
    </row>
    <row r="276" spans="1:11">
      <c r="A276" t="s">
        <v>322</v>
      </c>
      <c r="B276">
        <v>8573</v>
      </c>
      <c r="C276" s="1" t="s">
        <v>323</v>
      </c>
      <c r="D276" s="1">
        <v>8920</v>
      </c>
      <c r="E276" s="1" t="str">
        <f t="shared" si="4"/>
        <v>N8920</v>
      </c>
      <c r="F276">
        <v>25</v>
      </c>
      <c r="G276" t="s">
        <v>330</v>
      </c>
      <c r="H276" t="s">
        <v>678</v>
      </c>
      <c r="I276" t="s">
        <v>679</v>
      </c>
      <c r="K276" t="s">
        <v>680</v>
      </c>
    </row>
    <row r="277" spans="1:11">
      <c r="A277" t="s">
        <v>322</v>
      </c>
      <c r="B277">
        <v>8573</v>
      </c>
      <c r="C277" s="1" t="s">
        <v>323</v>
      </c>
      <c r="D277" s="1">
        <v>8921</v>
      </c>
      <c r="E277" s="1" t="str">
        <f t="shared" si="4"/>
        <v>N8921</v>
      </c>
      <c r="F277">
        <v>25</v>
      </c>
      <c r="G277" t="s">
        <v>330</v>
      </c>
      <c r="H277" t="s">
        <v>678</v>
      </c>
      <c r="I277" t="s">
        <v>681</v>
      </c>
      <c r="K277" t="s">
        <v>680</v>
      </c>
    </row>
    <row r="278" spans="1:11">
      <c r="A278" t="s">
        <v>322</v>
      </c>
      <c r="B278">
        <v>8592</v>
      </c>
      <c r="C278" s="1" t="s">
        <v>323</v>
      </c>
      <c r="D278" s="1">
        <v>19065</v>
      </c>
      <c r="E278" s="1" t="str">
        <f t="shared" si="4"/>
        <v>N19065</v>
      </c>
      <c r="F278">
        <v>25</v>
      </c>
      <c r="H278" t="s">
        <v>682</v>
      </c>
      <c r="I278" t="s">
        <v>683</v>
      </c>
      <c r="J278" t="s">
        <v>684</v>
      </c>
      <c r="K278" t="s">
        <v>685</v>
      </c>
    </row>
    <row r="279" spans="1:11">
      <c r="A279" t="s">
        <v>322</v>
      </c>
      <c r="B279">
        <v>8592</v>
      </c>
      <c r="C279" s="1" t="s">
        <v>323</v>
      </c>
      <c r="D279" s="1">
        <v>19066</v>
      </c>
      <c r="E279" s="1" t="str">
        <f t="shared" si="4"/>
        <v>N19066</v>
      </c>
      <c r="F279">
        <v>25</v>
      </c>
      <c r="H279" t="s">
        <v>686</v>
      </c>
      <c r="I279" t="s">
        <v>687</v>
      </c>
      <c r="J279" t="s">
        <v>684</v>
      </c>
      <c r="K279" t="s">
        <v>685</v>
      </c>
    </row>
    <row r="280" spans="1:11">
      <c r="A280" t="s">
        <v>322</v>
      </c>
      <c r="B280">
        <v>8593</v>
      </c>
      <c r="C280" s="1" t="s">
        <v>323</v>
      </c>
      <c r="D280" s="1">
        <v>19074</v>
      </c>
      <c r="E280" s="1" t="str">
        <f t="shared" si="4"/>
        <v>N19074</v>
      </c>
      <c r="F280">
        <v>25</v>
      </c>
      <c r="H280" t="s">
        <v>688</v>
      </c>
      <c r="I280" t="s">
        <v>689</v>
      </c>
      <c r="K280" t="s">
        <v>685</v>
      </c>
    </row>
    <row r="281" spans="1:11">
      <c r="A281" t="s">
        <v>322</v>
      </c>
      <c r="B281">
        <v>8593</v>
      </c>
      <c r="C281" s="1" t="s">
        <v>323</v>
      </c>
      <c r="D281" s="1">
        <v>19075</v>
      </c>
      <c r="E281" s="1" t="str">
        <f t="shared" si="4"/>
        <v>N19075</v>
      </c>
      <c r="F281">
        <v>25</v>
      </c>
      <c r="H281" t="s">
        <v>690</v>
      </c>
      <c r="I281" t="s">
        <v>691</v>
      </c>
      <c r="J281" t="s">
        <v>684</v>
      </c>
      <c r="K281" t="s">
        <v>685</v>
      </c>
    </row>
    <row r="282" spans="1:11">
      <c r="A282" t="s">
        <v>322</v>
      </c>
      <c r="B282">
        <v>8620</v>
      </c>
      <c r="C282" s="1" t="s">
        <v>323</v>
      </c>
      <c r="D282" s="1">
        <v>300200</v>
      </c>
      <c r="E282" s="1" t="str">
        <f t="shared" si="4"/>
        <v>N300200</v>
      </c>
      <c r="F282">
        <v>25</v>
      </c>
      <c r="G282" t="s">
        <v>448</v>
      </c>
      <c r="H282" t="s">
        <v>692</v>
      </c>
      <c r="I282" t="s">
        <v>319</v>
      </c>
      <c r="K282" t="s">
        <v>693</v>
      </c>
    </row>
    <row r="283" spans="1:11">
      <c r="A283" t="s">
        <v>322</v>
      </c>
      <c r="B283">
        <v>8620</v>
      </c>
      <c r="C283" s="1" t="s">
        <v>323</v>
      </c>
      <c r="D283" s="1">
        <v>300201</v>
      </c>
      <c r="E283" s="1" t="str">
        <f t="shared" si="4"/>
        <v>N300201</v>
      </c>
      <c r="F283">
        <v>25</v>
      </c>
      <c r="G283" t="s">
        <v>448</v>
      </c>
      <c r="H283" t="s">
        <v>692</v>
      </c>
      <c r="I283" t="s">
        <v>321</v>
      </c>
      <c r="K283" t="s">
        <v>693</v>
      </c>
    </row>
    <row r="284" spans="1:11">
      <c r="A284" t="s">
        <v>322</v>
      </c>
      <c r="B284">
        <v>8633</v>
      </c>
      <c r="C284" s="1" t="s">
        <v>323</v>
      </c>
      <c r="D284" s="1">
        <v>19167</v>
      </c>
      <c r="E284" s="1" t="str">
        <f t="shared" si="4"/>
        <v>N19167</v>
      </c>
      <c r="F284">
        <v>25</v>
      </c>
      <c r="H284" t="s">
        <v>694</v>
      </c>
      <c r="I284" t="s">
        <v>695</v>
      </c>
      <c r="J284" t="s">
        <v>696</v>
      </c>
      <c r="K284" t="s">
        <v>697</v>
      </c>
    </row>
    <row r="285" spans="1:11">
      <c r="A285" t="s">
        <v>322</v>
      </c>
      <c r="B285">
        <v>8633</v>
      </c>
      <c r="C285" s="1" t="s">
        <v>323</v>
      </c>
      <c r="D285" s="1">
        <v>19169</v>
      </c>
      <c r="E285" s="1" t="str">
        <f t="shared" si="4"/>
        <v>N19169</v>
      </c>
      <c r="F285">
        <v>25</v>
      </c>
      <c r="H285" t="s">
        <v>698</v>
      </c>
      <c r="I285" t="s">
        <v>695</v>
      </c>
      <c r="J285" t="s">
        <v>696</v>
      </c>
      <c r="K285" t="s">
        <v>697</v>
      </c>
    </row>
    <row r="286" spans="1:11">
      <c r="A286" t="s">
        <v>322</v>
      </c>
      <c r="B286">
        <v>8635</v>
      </c>
      <c r="C286" s="1" t="s">
        <v>323</v>
      </c>
      <c r="D286" s="1">
        <v>19155</v>
      </c>
      <c r="E286" s="1" t="str">
        <f t="shared" si="4"/>
        <v>N19155</v>
      </c>
      <c r="F286">
        <v>25</v>
      </c>
      <c r="G286" t="s">
        <v>699</v>
      </c>
      <c r="H286" t="s">
        <v>700</v>
      </c>
      <c r="I286" t="s">
        <v>695</v>
      </c>
      <c r="J286" t="s">
        <v>696</v>
      </c>
      <c r="K286" t="s">
        <v>701</v>
      </c>
    </row>
    <row r="287" spans="1:11">
      <c r="A287" t="s">
        <v>322</v>
      </c>
      <c r="B287">
        <v>8635</v>
      </c>
      <c r="C287" s="1" t="s">
        <v>323</v>
      </c>
      <c r="D287" s="1">
        <v>19166</v>
      </c>
      <c r="E287" s="1" t="str">
        <f t="shared" si="4"/>
        <v>N19166</v>
      </c>
      <c r="F287">
        <v>25</v>
      </c>
      <c r="H287" t="s">
        <v>702</v>
      </c>
      <c r="I287" t="s">
        <v>695</v>
      </c>
      <c r="J287" t="s">
        <v>696</v>
      </c>
      <c r="K287" t="s">
        <v>701</v>
      </c>
    </row>
    <row r="288" spans="1:11">
      <c r="A288" t="s">
        <v>322</v>
      </c>
      <c r="B288">
        <v>8665</v>
      </c>
      <c r="C288" s="1" t="s">
        <v>323</v>
      </c>
      <c r="D288" s="1">
        <v>300390</v>
      </c>
      <c r="E288" s="1" t="str">
        <f t="shared" si="4"/>
        <v>N300390</v>
      </c>
      <c r="F288">
        <v>25</v>
      </c>
      <c r="G288" t="s">
        <v>448</v>
      </c>
      <c r="H288" t="s">
        <v>703</v>
      </c>
      <c r="I288" t="s">
        <v>704</v>
      </c>
      <c r="K288" t="s">
        <v>705</v>
      </c>
    </row>
    <row r="289" spans="1:11">
      <c r="A289" t="s">
        <v>322</v>
      </c>
      <c r="B289">
        <v>8665</v>
      </c>
      <c r="C289" s="1" t="s">
        <v>323</v>
      </c>
      <c r="D289" s="1">
        <v>300391</v>
      </c>
      <c r="E289" s="1" t="str">
        <f t="shared" si="4"/>
        <v>N300391</v>
      </c>
      <c r="F289">
        <v>25</v>
      </c>
      <c r="G289" t="s">
        <v>448</v>
      </c>
      <c r="H289" t="s">
        <v>703</v>
      </c>
      <c r="I289" t="s">
        <v>706</v>
      </c>
      <c r="K289" t="s">
        <v>705</v>
      </c>
    </row>
    <row r="290" spans="1:11">
      <c r="A290" t="s">
        <v>322</v>
      </c>
      <c r="B290">
        <v>8666</v>
      </c>
      <c r="C290" s="1" t="s">
        <v>323</v>
      </c>
      <c r="D290" s="1">
        <v>300393</v>
      </c>
      <c r="E290" s="1" t="str">
        <f t="shared" si="4"/>
        <v>N300393</v>
      </c>
      <c r="F290">
        <v>25</v>
      </c>
      <c r="G290" t="s">
        <v>448</v>
      </c>
      <c r="H290" t="s">
        <v>703</v>
      </c>
      <c r="I290" t="s">
        <v>707</v>
      </c>
      <c r="K290" t="s">
        <v>705</v>
      </c>
    </row>
    <row r="291" spans="1:11">
      <c r="A291" t="s">
        <v>322</v>
      </c>
      <c r="B291">
        <v>8666</v>
      </c>
      <c r="C291" s="1" t="s">
        <v>323</v>
      </c>
      <c r="D291" s="1">
        <v>300392</v>
      </c>
      <c r="E291" s="1" t="str">
        <f t="shared" si="4"/>
        <v>N300392</v>
      </c>
      <c r="F291">
        <v>25</v>
      </c>
      <c r="G291" t="s">
        <v>448</v>
      </c>
      <c r="H291" t="s">
        <v>703</v>
      </c>
      <c r="I291" t="s">
        <v>708</v>
      </c>
      <c r="K291" t="s">
        <v>705</v>
      </c>
    </row>
    <row r="292" spans="1:11">
      <c r="A292" t="s">
        <v>322</v>
      </c>
      <c r="B292">
        <v>8669</v>
      </c>
      <c r="C292" s="1" t="s">
        <v>323</v>
      </c>
      <c r="D292" s="1">
        <v>300406</v>
      </c>
      <c r="E292" s="1" t="str">
        <f t="shared" si="4"/>
        <v>N300406</v>
      </c>
      <c r="F292">
        <v>25</v>
      </c>
      <c r="G292" t="s">
        <v>709</v>
      </c>
      <c r="H292" t="s">
        <v>710</v>
      </c>
      <c r="I292" t="s">
        <v>711</v>
      </c>
      <c r="K292" t="s">
        <v>86</v>
      </c>
    </row>
    <row r="293" spans="1:11">
      <c r="A293" t="s">
        <v>322</v>
      </c>
      <c r="B293">
        <v>8669</v>
      </c>
      <c r="C293" s="1" t="s">
        <v>323</v>
      </c>
      <c r="D293" s="1">
        <v>300405</v>
      </c>
      <c r="E293" s="1" t="str">
        <f t="shared" si="4"/>
        <v>N300405</v>
      </c>
      <c r="F293">
        <v>25</v>
      </c>
      <c r="G293" t="s">
        <v>712</v>
      </c>
      <c r="H293" t="s">
        <v>713</v>
      </c>
      <c r="K293" t="s">
        <v>86</v>
      </c>
    </row>
    <row r="294" spans="1:11">
      <c r="A294" t="s">
        <v>322</v>
      </c>
      <c r="B294">
        <v>8680</v>
      </c>
      <c r="C294" s="1" t="s">
        <v>323</v>
      </c>
      <c r="D294" s="1">
        <v>300441</v>
      </c>
      <c r="E294" s="1" t="str">
        <f t="shared" si="4"/>
        <v>N300441</v>
      </c>
      <c r="F294">
        <v>25</v>
      </c>
      <c r="G294" t="s">
        <v>654</v>
      </c>
      <c r="H294" t="s">
        <v>655</v>
      </c>
      <c r="I294" t="s">
        <v>714</v>
      </c>
      <c r="K294" t="s">
        <v>715</v>
      </c>
    </row>
    <row r="295" spans="1:11">
      <c r="A295" t="s">
        <v>322</v>
      </c>
      <c r="B295">
        <v>8680</v>
      </c>
      <c r="C295" s="1" t="s">
        <v>323</v>
      </c>
      <c r="D295" s="1">
        <v>300395</v>
      </c>
      <c r="E295" s="1" t="str">
        <f t="shared" si="4"/>
        <v>N300395</v>
      </c>
      <c r="F295">
        <v>25</v>
      </c>
      <c r="G295" t="s">
        <v>716</v>
      </c>
      <c r="H295" t="s">
        <v>717</v>
      </c>
      <c r="I295" t="s">
        <v>718</v>
      </c>
      <c r="K295" t="s">
        <v>86</v>
      </c>
    </row>
    <row r="296" spans="1:11">
      <c r="A296" t="s">
        <v>322</v>
      </c>
      <c r="B296">
        <v>8711</v>
      </c>
      <c r="C296" s="1" t="s">
        <v>323</v>
      </c>
      <c r="D296" s="1">
        <v>300601</v>
      </c>
      <c r="E296" s="1" t="str">
        <f t="shared" si="4"/>
        <v>N300601</v>
      </c>
      <c r="F296">
        <v>25</v>
      </c>
      <c r="G296" t="s">
        <v>220</v>
      </c>
      <c r="H296" t="s">
        <v>719</v>
      </c>
      <c r="I296" t="s">
        <v>720</v>
      </c>
      <c r="K296" t="s">
        <v>705</v>
      </c>
    </row>
    <row r="297" spans="1:11">
      <c r="A297" t="s">
        <v>322</v>
      </c>
      <c r="B297">
        <v>8711</v>
      </c>
      <c r="C297" s="1" t="s">
        <v>323</v>
      </c>
      <c r="D297" s="1">
        <v>300602</v>
      </c>
      <c r="E297" s="1" t="str">
        <f t="shared" si="4"/>
        <v>N300602</v>
      </c>
      <c r="F297">
        <v>25</v>
      </c>
      <c r="G297" t="s">
        <v>220</v>
      </c>
      <c r="H297" t="s">
        <v>719</v>
      </c>
      <c r="I297" t="s">
        <v>721</v>
      </c>
      <c r="K297" t="s">
        <v>705</v>
      </c>
    </row>
    <row r="298" spans="1:11">
      <c r="A298" t="s">
        <v>322</v>
      </c>
      <c r="B298">
        <v>8718</v>
      </c>
      <c r="C298" s="1" t="s">
        <v>323</v>
      </c>
      <c r="D298" s="1">
        <v>300625</v>
      </c>
      <c r="E298" s="1" t="str">
        <f t="shared" si="4"/>
        <v>N300625</v>
      </c>
      <c r="F298">
        <v>25</v>
      </c>
      <c r="G298" t="s">
        <v>220</v>
      </c>
      <c r="H298" t="s">
        <v>719</v>
      </c>
      <c r="I298" t="s">
        <v>722</v>
      </c>
      <c r="K298" t="s">
        <v>705</v>
      </c>
    </row>
    <row r="299" spans="1:11">
      <c r="A299" t="s">
        <v>322</v>
      </c>
      <c r="B299">
        <v>8718</v>
      </c>
      <c r="C299" s="1" t="s">
        <v>323</v>
      </c>
      <c r="D299" s="1">
        <v>300626</v>
      </c>
      <c r="E299" s="1" t="str">
        <f t="shared" si="4"/>
        <v>N300626</v>
      </c>
      <c r="F299">
        <v>25</v>
      </c>
      <c r="G299" t="s">
        <v>220</v>
      </c>
      <c r="H299" t="s">
        <v>719</v>
      </c>
      <c r="I299" t="s">
        <v>723</v>
      </c>
      <c r="K299" t="s">
        <v>705</v>
      </c>
    </row>
    <row r="300" spans="1:11">
      <c r="A300" t="s">
        <v>322</v>
      </c>
      <c r="B300">
        <v>8747</v>
      </c>
      <c r="C300" s="1" t="s">
        <v>323</v>
      </c>
      <c r="D300" s="1">
        <v>300757</v>
      </c>
      <c r="E300" s="1" t="str">
        <f t="shared" si="4"/>
        <v>N300757</v>
      </c>
      <c r="F300">
        <v>25</v>
      </c>
      <c r="G300" t="s">
        <v>37</v>
      </c>
      <c r="H300" t="s">
        <v>724</v>
      </c>
      <c r="I300" t="s">
        <v>725</v>
      </c>
      <c r="K300" t="s">
        <v>86</v>
      </c>
    </row>
    <row r="301" spans="1:11">
      <c r="A301" t="s">
        <v>322</v>
      </c>
      <c r="B301">
        <v>8747</v>
      </c>
      <c r="C301" s="1" t="s">
        <v>323</v>
      </c>
      <c r="D301" s="1">
        <v>300758</v>
      </c>
      <c r="E301" s="1" t="str">
        <f t="shared" si="4"/>
        <v>N300758</v>
      </c>
      <c r="F301">
        <v>25</v>
      </c>
      <c r="G301" t="s">
        <v>37</v>
      </c>
      <c r="H301" t="s">
        <v>724</v>
      </c>
      <c r="I301" t="s">
        <v>726</v>
      </c>
      <c r="K301" t="s">
        <v>86</v>
      </c>
    </row>
    <row r="302" spans="1:11">
      <c r="A302" t="s">
        <v>322</v>
      </c>
      <c r="B302">
        <v>8749</v>
      </c>
      <c r="C302" s="1" t="s">
        <v>323</v>
      </c>
      <c r="D302" s="1">
        <v>300769</v>
      </c>
      <c r="E302" s="1" t="str">
        <f t="shared" si="4"/>
        <v>N300769</v>
      </c>
      <c r="F302">
        <v>25</v>
      </c>
      <c r="G302" t="s">
        <v>225</v>
      </c>
      <c r="H302" t="s">
        <v>226</v>
      </c>
      <c r="I302" t="s">
        <v>319</v>
      </c>
      <c r="K302" t="s">
        <v>705</v>
      </c>
    </row>
    <row r="303" spans="1:11">
      <c r="A303" t="s">
        <v>322</v>
      </c>
      <c r="B303">
        <v>8749</v>
      </c>
      <c r="C303" s="1" t="s">
        <v>323</v>
      </c>
      <c r="D303" s="1">
        <v>300770</v>
      </c>
      <c r="E303" s="1" t="str">
        <f t="shared" si="4"/>
        <v>N300770</v>
      </c>
      <c r="F303">
        <v>25</v>
      </c>
      <c r="G303" t="s">
        <v>225</v>
      </c>
      <c r="H303" t="s">
        <v>226</v>
      </c>
      <c r="I303" t="s">
        <v>321</v>
      </c>
      <c r="K303" t="s">
        <v>705</v>
      </c>
    </row>
    <row r="304" spans="1:11">
      <c r="A304" t="s">
        <v>322</v>
      </c>
      <c r="B304">
        <v>8750</v>
      </c>
      <c r="C304" s="1" t="s">
        <v>323</v>
      </c>
      <c r="D304" s="1">
        <v>300772</v>
      </c>
      <c r="E304" s="1" t="str">
        <f t="shared" si="4"/>
        <v>N300772</v>
      </c>
      <c r="F304">
        <v>25</v>
      </c>
      <c r="G304" t="s">
        <v>225</v>
      </c>
      <c r="H304" t="s">
        <v>226</v>
      </c>
      <c r="I304" t="s">
        <v>727</v>
      </c>
      <c r="K304" t="s">
        <v>705</v>
      </c>
    </row>
    <row r="305" spans="1:11">
      <c r="A305" t="s">
        <v>322</v>
      </c>
      <c r="B305">
        <v>8750</v>
      </c>
      <c r="C305" s="1" t="s">
        <v>323</v>
      </c>
      <c r="D305" s="1">
        <v>300771</v>
      </c>
      <c r="E305" s="1" t="str">
        <f t="shared" si="4"/>
        <v>N300771</v>
      </c>
      <c r="F305">
        <v>25</v>
      </c>
      <c r="G305" t="s">
        <v>225</v>
      </c>
      <c r="H305" t="s">
        <v>226</v>
      </c>
      <c r="I305" t="s">
        <v>728</v>
      </c>
      <c r="K305" t="s">
        <v>729</v>
      </c>
    </row>
    <row r="306" spans="1:11">
      <c r="A306" t="s">
        <v>322</v>
      </c>
      <c r="B306">
        <v>8758</v>
      </c>
      <c r="C306" s="1" t="s">
        <v>323</v>
      </c>
      <c r="D306" s="1">
        <v>300801</v>
      </c>
      <c r="E306" s="1" t="str">
        <f t="shared" si="4"/>
        <v>N300801</v>
      </c>
      <c r="F306">
        <v>25</v>
      </c>
      <c r="G306" t="s">
        <v>730</v>
      </c>
      <c r="H306" t="s">
        <v>731</v>
      </c>
      <c r="I306" t="s">
        <v>732</v>
      </c>
      <c r="K306" t="s">
        <v>86</v>
      </c>
    </row>
    <row r="307" spans="1:11">
      <c r="A307" t="s">
        <v>322</v>
      </c>
      <c r="B307">
        <v>8758</v>
      </c>
      <c r="C307" s="1" t="s">
        <v>323</v>
      </c>
      <c r="D307" s="1">
        <v>300800</v>
      </c>
      <c r="E307" s="1" t="str">
        <f t="shared" si="4"/>
        <v>N300800</v>
      </c>
      <c r="F307">
        <v>25</v>
      </c>
      <c r="G307" t="s">
        <v>730</v>
      </c>
      <c r="H307" t="s">
        <v>731</v>
      </c>
      <c r="I307" t="s">
        <v>733</v>
      </c>
      <c r="K307" t="s">
        <v>86</v>
      </c>
    </row>
    <row r="308" spans="1:11">
      <c r="A308" t="s">
        <v>322</v>
      </c>
      <c r="B308">
        <v>8766</v>
      </c>
      <c r="C308" s="1" t="s">
        <v>323</v>
      </c>
      <c r="D308" s="1">
        <v>300841</v>
      </c>
      <c r="E308" s="1" t="str">
        <f t="shared" si="4"/>
        <v>N300841</v>
      </c>
      <c r="F308">
        <v>30</v>
      </c>
      <c r="G308" t="s">
        <v>448</v>
      </c>
      <c r="H308" t="s">
        <v>734</v>
      </c>
      <c r="I308" t="s">
        <v>735</v>
      </c>
      <c r="K308" t="s">
        <v>705</v>
      </c>
    </row>
    <row r="309" spans="1:11">
      <c r="A309" t="s">
        <v>322</v>
      </c>
      <c r="B309">
        <v>8766</v>
      </c>
      <c r="C309" s="1" t="s">
        <v>323</v>
      </c>
      <c r="D309" s="1">
        <v>300844</v>
      </c>
      <c r="E309" s="1" t="str">
        <f t="shared" si="4"/>
        <v>N300844</v>
      </c>
      <c r="F309">
        <v>30</v>
      </c>
      <c r="G309" t="s">
        <v>736</v>
      </c>
      <c r="H309" t="s">
        <v>737</v>
      </c>
      <c r="I309" t="s">
        <v>738</v>
      </c>
      <c r="K309" t="s">
        <v>705</v>
      </c>
    </row>
    <row r="310" spans="1:11">
      <c r="A310" t="s">
        <v>322</v>
      </c>
      <c r="B310">
        <v>8767</v>
      </c>
      <c r="C310" s="1" t="s">
        <v>323</v>
      </c>
      <c r="D310" s="1">
        <v>300852</v>
      </c>
      <c r="E310" s="1" t="str">
        <f t="shared" si="4"/>
        <v>N300852</v>
      </c>
      <c r="F310">
        <v>25</v>
      </c>
      <c r="G310" t="s">
        <v>448</v>
      </c>
      <c r="H310" t="s">
        <v>703</v>
      </c>
      <c r="I310" t="s">
        <v>739</v>
      </c>
      <c r="J310" t="s">
        <v>740</v>
      </c>
      <c r="K310" t="s">
        <v>693</v>
      </c>
    </row>
    <row r="311" spans="1:11">
      <c r="A311" t="s">
        <v>322</v>
      </c>
      <c r="B311">
        <v>8767</v>
      </c>
      <c r="C311" s="1" t="s">
        <v>323</v>
      </c>
      <c r="D311" s="1">
        <v>300853</v>
      </c>
      <c r="E311" s="1" t="str">
        <f t="shared" si="4"/>
        <v>N300853</v>
      </c>
      <c r="F311">
        <v>25</v>
      </c>
      <c r="G311" t="s">
        <v>448</v>
      </c>
      <c r="H311" t="s">
        <v>703</v>
      </c>
      <c r="I311" t="s">
        <v>741</v>
      </c>
      <c r="J311" t="s">
        <v>740</v>
      </c>
      <c r="K311" t="s">
        <v>693</v>
      </c>
    </row>
    <row r="312" spans="1:11">
      <c r="A312" t="s">
        <v>322</v>
      </c>
      <c r="B312">
        <v>8769</v>
      </c>
      <c r="C312" s="1" t="s">
        <v>323</v>
      </c>
      <c r="D312" s="1">
        <v>300870</v>
      </c>
      <c r="E312" s="1" t="str">
        <f t="shared" si="4"/>
        <v>N300870</v>
      </c>
      <c r="F312">
        <v>25</v>
      </c>
      <c r="G312" t="s">
        <v>742</v>
      </c>
      <c r="H312" t="s">
        <v>743</v>
      </c>
      <c r="I312" t="s">
        <v>744</v>
      </c>
      <c r="K312" t="s">
        <v>86</v>
      </c>
    </row>
    <row r="313" spans="1:11">
      <c r="A313" t="s">
        <v>322</v>
      </c>
      <c r="B313">
        <v>8769</v>
      </c>
      <c r="C313" s="1" t="s">
        <v>323</v>
      </c>
      <c r="D313" s="1">
        <v>300871</v>
      </c>
      <c r="E313" s="1" t="str">
        <f t="shared" si="4"/>
        <v>N300871</v>
      </c>
      <c r="F313">
        <v>25</v>
      </c>
      <c r="G313" t="s">
        <v>742</v>
      </c>
      <c r="H313" t="s">
        <v>743</v>
      </c>
      <c r="I313" t="s">
        <v>745</v>
      </c>
      <c r="K313" t="s">
        <v>86</v>
      </c>
    </row>
    <row r="314" spans="1:11">
      <c r="A314" t="s">
        <v>322</v>
      </c>
      <c r="B314">
        <v>8790</v>
      </c>
      <c r="C314" s="1" t="s">
        <v>323</v>
      </c>
      <c r="D314" s="1">
        <v>300961</v>
      </c>
      <c r="E314" s="1" t="str">
        <f t="shared" si="4"/>
        <v>N300961</v>
      </c>
      <c r="F314">
        <v>25</v>
      </c>
      <c r="G314" t="s">
        <v>746</v>
      </c>
      <c r="H314" t="s">
        <v>747</v>
      </c>
      <c r="I314" t="s">
        <v>748</v>
      </c>
      <c r="K314" t="s">
        <v>749</v>
      </c>
    </row>
    <row r="315" spans="1:11">
      <c r="A315" t="s">
        <v>322</v>
      </c>
      <c r="B315">
        <v>8790</v>
      </c>
      <c r="C315" s="1" t="s">
        <v>323</v>
      </c>
      <c r="D315" s="1">
        <v>300994</v>
      </c>
      <c r="E315" s="1" t="str">
        <f t="shared" si="4"/>
        <v>N300994</v>
      </c>
      <c r="F315">
        <v>25</v>
      </c>
      <c r="G315" t="s">
        <v>746</v>
      </c>
      <c r="H315" t="s">
        <v>747</v>
      </c>
      <c r="I315" t="s">
        <v>748</v>
      </c>
      <c r="K315" t="s">
        <v>749</v>
      </c>
    </row>
    <row r="316" spans="1:11">
      <c r="A316" t="s">
        <v>322</v>
      </c>
      <c r="B316">
        <v>8827</v>
      </c>
      <c r="C316" s="1" t="s">
        <v>323</v>
      </c>
      <c r="D316" s="1">
        <v>350073</v>
      </c>
      <c r="E316" s="1" t="str">
        <f t="shared" si="4"/>
        <v>N350073</v>
      </c>
      <c r="F316">
        <v>25</v>
      </c>
      <c r="G316" t="s">
        <v>344</v>
      </c>
      <c r="H316" t="s">
        <v>750</v>
      </c>
      <c r="I316" t="s">
        <v>751</v>
      </c>
      <c r="K316" t="s">
        <v>752</v>
      </c>
    </row>
    <row r="317" spans="1:11">
      <c r="A317" t="s">
        <v>322</v>
      </c>
      <c r="B317">
        <v>8827</v>
      </c>
      <c r="C317" s="1" t="s">
        <v>323</v>
      </c>
      <c r="D317" s="1">
        <v>350074</v>
      </c>
      <c r="E317" s="1" t="str">
        <f t="shared" si="4"/>
        <v>N350074</v>
      </c>
      <c r="F317">
        <v>25</v>
      </c>
      <c r="G317" t="s">
        <v>344</v>
      </c>
      <c r="H317" t="s">
        <v>750</v>
      </c>
      <c r="I317" t="s">
        <v>753</v>
      </c>
      <c r="K317" t="s">
        <v>752</v>
      </c>
    </row>
    <row r="318" spans="1:11">
      <c r="A318" t="s">
        <v>322</v>
      </c>
      <c r="B318">
        <v>9511</v>
      </c>
      <c r="C318" s="1" t="s">
        <v>323</v>
      </c>
      <c r="D318" s="1">
        <v>7533</v>
      </c>
      <c r="E318" s="1" t="str">
        <f t="shared" si="4"/>
        <v>N7533</v>
      </c>
      <c r="F318">
        <v>25</v>
      </c>
      <c r="G318" t="s">
        <v>754</v>
      </c>
      <c r="H318" t="s">
        <v>449</v>
      </c>
      <c r="K318" t="s">
        <v>755</v>
      </c>
    </row>
    <row r="319" spans="1:11">
      <c r="A319" t="s">
        <v>322</v>
      </c>
      <c r="B319">
        <v>9511</v>
      </c>
      <c r="C319" s="1" t="s">
        <v>323</v>
      </c>
      <c r="D319" s="1">
        <v>7532</v>
      </c>
      <c r="E319" s="1" t="str">
        <f t="shared" si="4"/>
        <v>N7532</v>
      </c>
      <c r="F319">
        <v>25</v>
      </c>
      <c r="G319" t="s">
        <v>756</v>
      </c>
      <c r="H319" t="s">
        <v>647</v>
      </c>
      <c r="I319" t="s">
        <v>648</v>
      </c>
      <c r="K319" t="s">
        <v>755</v>
      </c>
    </row>
    <row r="320" spans="1:11">
      <c r="A320" t="s">
        <v>322</v>
      </c>
      <c r="B320">
        <v>9751</v>
      </c>
      <c r="C320" s="1" t="s">
        <v>323</v>
      </c>
      <c r="D320" s="1">
        <v>8703</v>
      </c>
      <c r="E320" s="1" t="str">
        <f t="shared" si="4"/>
        <v>N8703</v>
      </c>
      <c r="F320">
        <v>25</v>
      </c>
      <c r="G320" t="s">
        <v>148</v>
      </c>
      <c r="H320" t="s">
        <v>757</v>
      </c>
      <c r="I320" t="s">
        <v>758</v>
      </c>
      <c r="K320" t="s">
        <v>759</v>
      </c>
    </row>
    <row r="321" spans="1:11">
      <c r="A321" t="s">
        <v>322</v>
      </c>
      <c r="B321">
        <v>9751</v>
      </c>
      <c r="C321" s="1" t="s">
        <v>323</v>
      </c>
      <c r="D321" s="1">
        <v>8701</v>
      </c>
      <c r="E321" s="1" t="str">
        <f t="shared" si="4"/>
        <v>N8701</v>
      </c>
      <c r="F321">
        <v>25</v>
      </c>
      <c r="G321" t="s">
        <v>760</v>
      </c>
      <c r="H321" t="s">
        <v>761</v>
      </c>
      <c r="K321" t="s">
        <v>759</v>
      </c>
    </row>
    <row r="322" spans="1:11">
      <c r="A322" t="s">
        <v>322</v>
      </c>
      <c r="B322">
        <v>9787</v>
      </c>
      <c r="C322" s="1" t="s">
        <v>323</v>
      </c>
      <c r="D322" s="1">
        <v>300118</v>
      </c>
      <c r="E322" s="1" t="str">
        <f t="shared" si="4"/>
        <v>N300118</v>
      </c>
      <c r="F322">
        <v>25</v>
      </c>
      <c r="G322" t="s">
        <v>762</v>
      </c>
      <c r="H322" t="s">
        <v>763</v>
      </c>
      <c r="I322" t="s">
        <v>764</v>
      </c>
      <c r="K322" t="s">
        <v>765</v>
      </c>
    </row>
    <row r="323" spans="1:11">
      <c r="A323" t="s">
        <v>322</v>
      </c>
      <c r="B323">
        <v>9787</v>
      </c>
      <c r="C323" s="1" t="s">
        <v>323</v>
      </c>
      <c r="D323" s="1">
        <v>300119</v>
      </c>
      <c r="E323" s="1" t="str">
        <f t="shared" si="4"/>
        <v>N300119</v>
      </c>
      <c r="F323">
        <v>25</v>
      </c>
      <c r="G323" t="s">
        <v>762</v>
      </c>
      <c r="H323" t="s">
        <v>763</v>
      </c>
      <c r="I323" t="s">
        <v>766</v>
      </c>
      <c r="K323" t="s">
        <v>765</v>
      </c>
    </row>
    <row r="324" spans="1:11">
      <c r="A324" t="s">
        <v>322</v>
      </c>
      <c r="B324">
        <v>9843</v>
      </c>
      <c r="C324" s="1" t="s">
        <v>323</v>
      </c>
      <c r="D324" s="1">
        <v>300413</v>
      </c>
      <c r="E324" s="1" t="str">
        <f t="shared" si="4"/>
        <v>N300413</v>
      </c>
      <c r="F324">
        <v>25</v>
      </c>
      <c r="G324" t="s">
        <v>767</v>
      </c>
      <c r="H324" t="s">
        <v>768</v>
      </c>
      <c r="I324" t="s">
        <v>39</v>
      </c>
      <c r="J324" t="s">
        <v>769</v>
      </c>
      <c r="K324" t="s">
        <v>770</v>
      </c>
    </row>
    <row r="325" spans="1:11">
      <c r="A325" t="s">
        <v>322</v>
      </c>
      <c r="B325">
        <v>9843</v>
      </c>
      <c r="C325" s="1" t="s">
        <v>323</v>
      </c>
      <c r="D325" s="1">
        <v>300411</v>
      </c>
      <c r="E325" s="1" t="str">
        <f t="shared" ref="E325:E388" si="5">CONCATENATE(C325,D325)</f>
        <v>N300411</v>
      </c>
      <c r="F325">
        <v>25</v>
      </c>
      <c r="G325" t="s">
        <v>771</v>
      </c>
      <c r="H325" t="s">
        <v>772</v>
      </c>
      <c r="I325" t="s">
        <v>773</v>
      </c>
      <c r="J325" t="s">
        <v>769</v>
      </c>
      <c r="K325" t="s">
        <v>770</v>
      </c>
    </row>
    <row r="326" spans="1:11">
      <c r="A326" t="s">
        <v>322</v>
      </c>
      <c r="B326">
        <v>90018</v>
      </c>
      <c r="C326" s="1" t="s">
        <v>323</v>
      </c>
      <c r="D326" s="1">
        <v>203204</v>
      </c>
      <c r="E326" s="1" t="str">
        <f t="shared" si="5"/>
        <v>N203204</v>
      </c>
      <c r="F326">
        <v>25</v>
      </c>
      <c r="G326" t="s">
        <v>11</v>
      </c>
      <c r="H326" t="s">
        <v>774</v>
      </c>
      <c r="I326" t="s">
        <v>775</v>
      </c>
      <c r="J326" t="s">
        <v>776</v>
      </c>
      <c r="K326" t="s">
        <v>86</v>
      </c>
    </row>
    <row r="327" spans="1:11">
      <c r="A327" t="s">
        <v>322</v>
      </c>
      <c r="B327">
        <v>90018</v>
      </c>
      <c r="C327" s="1" t="s">
        <v>323</v>
      </c>
      <c r="D327" s="1">
        <v>203203</v>
      </c>
      <c r="E327" s="1" t="str">
        <f t="shared" si="5"/>
        <v>N203203</v>
      </c>
      <c r="F327">
        <v>25</v>
      </c>
      <c r="G327" t="s">
        <v>11</v>
      </c>
      <c r="H327" t="s">
        <v>774</v>
      </c>
      <c r="I327" t="s">
        <v>777</v>
      </c>
      <c r="J327" t="s">
        <v>776</v>
      </c>
      <c r="K327" t="s">
        <v>86</v>
      </c>
    </row>
    <row r="328" spans="1:11">
      <c r="A328" t="s">
        <v>322</v>
      </c>
      <c r="B328">
        <v>90027</v>
      </c>
      <c r="C328" s="1" t="s">
        <v>323</v>
      </c>
      <c r="D328" s="1">
        <v>250205</v>
      </c>
      <c r="E328" s="1" t="str">
        <f t="shared" si="5"/>
        <v>N250205</v>
      </c>
      <c r="F328">
        <v>30</v>
      </c>
      <c r="G328" t="s">
        <v>330</v>
      </c>
      <c r="H328" t="s">
        <v>778</v>
      </c>
      <c r="I328" t="s">
        <v>779</v>
      </c>
      <c r="J328" t="s">
        <v>780</v>
      </c>
      <c r="K328" t="s">
        <v>705</v>
      </c>
    </row>
    <row r="329" spans="1:11">
      <c r="A329" t="s">
        <v>322</v>
      </c>
      <c r="B329">
        <v>90027</v>
      </c>
      <c r="C329" s="1" t="s">
        <v>323</v>
      </c>
      <c r="D329" s="1">
        <v>250204</v>
      </c>
      <c r="E329" s="1" t="str">
        <f t="shared" si="5"/>
        <v>N250204</v>
      </c>
      <c r="F329">
        <v>30</v>
      </c>
      <c r="G329" t="s">
        <v>220</v>
      </c>
      <c r="H329" t="s">
        <v>221</v>
      </c>
      <c r="I329" t="s">
        <v>781</v>
      </c>
      <c r="J329" t="s">
        <v>365</v>
      </c>
      <c r="K329" t="s">
        <v>705</v>
      </c>
    </row>
    <row r="330" spans="1:11">
      <c r="A330" t="s">
        <v>322</v>
      </c>
      <c r="B330">
        <v>90028</v>
      </c>
      <c r="C330" s="1" t="s">
        <v>323</v>
      </c>
      <c r="D330" s="1">
        <v>250214</v>
      </c>
      <c r="E330" s="1" t="str">
        <f t="shared" si="5"/>
        <v>N250214</v>
      </c>
      <c r="F330">
        <v>30</v>
      </c>
      <c r="G330" t="s">
        <v>330</v>
      </c>
      <c r="H330" t="s">
        <v>778</v>
      </c>
      <c r="I330" t="s">
        <v>782</v>
      </c>
      <c r="J330" t="s">
        <v>783</v>
      </c>
      <c r="K330" t="s">
        <v>705</v>
      </c>
    </row>
    <row r="331" spans="1:11">
      <c r="A331" t="s">
        <v>322</v>
      </c>
      <c r="B331">
        <v>90028</v>
      </c>
      <c r="C331" s="1" t="s">
        <v>323</v>
      </c>
      <c r="D331" s="1">
        <v>250215</v>
      </c>
      <c r="E331" s="1" t="str">
        <f t="shared" si="5"/>
        <v>N250215</v>
      </c>
      <c r="F331">
        <v>30</v>
      </c>
      <c r="G331" t="s">
        <v>330</v>
      </c>
      <c r="H331" t="s">
        <v>778</v>
      </c>
      <c r="I331" t="s">
        <v>784</v>
      </c>
      <c r="J331" t="s">
        <v>783</v>
      </c>
      <c r="K331" t="s">
        <v>705</v>
      </c>
    </row>
    <row r="332" spans="1:11">
      <c r="A332" t="s">
        <v>322</v>
      </c>
      <c r="B332">
        <v>90029</v>
      </c>
      <c r="C332" s="1" t="s">
        <v>323</v>
      </c>
      <c r="D332" s="1">
        <v>250212</v>
      </c>
      <c r="E332" s="1" t="str">
        <f t="shared" si="5"/>
        <v>N250212</v>
      </c>
      <c r="F332">
        <v>30</v>
      </c>
      <c r="G332" t="s">
        <v>330</v>
      </c>
      <c r="H332" t="s">
        <v>785</v>
      </c>
      <c r="I332" t="s">
        <v>358</v>
      </c>
      <c r="J332" t="s">
        <v>644</v>
      </c>
      <c r="K332" t="s">
        <v>786</v>
      </c>
    </row>
    <row r="333" spans="1:11">
      <c r="A333" t="s">
        <v>322</v>
      </c>
      <c r="B333">
        <v>90029</v>
      </c>
      <c r="C333" s="1" t="s">
        <v>323</v>
      </c>
      <c r="D333" s="1">
        <v>250213</v>
      </c>
      <c r="E333" s="1" t="str">
        <f t="shared" si="5"/>
        <v>N250213</v>
      </c>
      <c r="F333">
        <v>30</v>
      </c>
      <c r="G333" t="s">
        <v>787</v>
      </c>
      <c r="H333" t="s">
        <v>788</v>
      </c>
      <c r="I333" t="s">
        <v>789</v>
      </c>
      <c r="J333" t="s">
        <v>790</v>
      </c>
      <c r="K333" t="s">
        <v>786</v>
      </c>
    </row>
    <row r="334" spans="1:11">
      <c r="A334" t="s">
        <v>322</v>
      </c>
      <c r="B334">
        <v>90030</v>
      </c>
      <c r="C334" s="1" t="s">
        <v>323</v>
      </c>
      <c r="D334" s="1">
        <v>250208</v>
      </c>
      <c r="E334" s="1" t="str">
        <f t="shared" si="5"/>
        <v>N250208</v>
      </c>
      <c r="F334">
        <v>30</v>
      </c>
      <c r="G334" t="s">
        <v>635</v>
      </c>
      <c r="H334" t="s">
        <v>636</v>
      </c>
      <c r="I334" t="s">
        <v>791</v>
      </c>
      <c r="J334" t="s">
        <v>792</v>
      </c>
      <c r="K334" t="s">
        <v>786</v>
      </c>
    </row>
    <row r="335" spans="1:11">
      <c r="A335" t="s">
        <v>322</v>
      </c>
      <c r="B335">
        <v>90030</v>
      </c>
      <c r="C335" s="1" t="s">
        <v>323</v>
      </c>
      <c r="D335" s="1">
        <v>250210</v>
      </c>
      <c r="E335" s="1" t="str">
        <f t="shared" si="5"/>
        <v>N250210</v>
      </c>
      <c r="F335">
        <v>30</v>
      </c>
      <c r="G335" t="s">
        <v>635</v>
      </c>
      <c r="H335" t="s">
        <v>636</v>
      </c>
      <c r="I335" t="s">
        <v>793</v>
      </c>
      <c r="J335" t="s">
        <v>794</v>
      </c>
      <c r="K335" t="s">
        <v>786</v>
      </c>
    </row>
    <row r="336" spans="1:11">
      <c r="A336" t="s">
        <v>322</v>
      </c>
      <c r="B336">
        <v>90036</v>
      </c>
      <c r="C336" s="1" t="s">
        <v>323</v>
      </c>
      <c r="D336" s="1">
        <v>250223</v>
      </c>
      <c r="E336" s="1" t="str">
        <f t="shared" si="5"/>
        <v>N250223</v>
      </c>
      <c r="F336">
        <v>25</v>
      </c>
      <c r="G336" t="s">
        <v>220</v>
      </c>
      <c r="H336" t="s">
        <v>337</v>
      </c>
      <c r="I336" t="s">
        <v>795</v>
      </c>
      <c r="J336" t="s">
        <v>796</v>
      </c>
      <c r="K336" t="s">
        <v>705</v>
      </c>
    </row>
    <row r="337" spans="1:11">
      <c r="A337" t="s">
        <v>322</v>
      </c>
      <c r="B337">
        <v>90036</v>
      </c>
      <c r="C337" s="1" t="s">
        <v>323</v>
      </c>
      <c r="D337" s="1">
        <v>250224</v>
      </c>
      <c r="E337" s="1" t="str">
        <f t="shared" si="5"/>
        <v>N250224</v>
      </c>
      <c r="F337">
        <v>25</v>
      </c>
      <c r="G337" t="s">
        <v>225</v>
      </c>
      <c r="H337" t="s">
        <v>226</v>
      </c>
      <c r="I337" t="s">
        <v>353</v>
      </c>
      <c r="J337" t="s">
        <v>797</v>
      </c>
      <c r="K337" t="s">
        <v>705</v>
      </c>
    </row>
    <row r="338" spans="1:11">
      <c r="A338" t="s">
        <v>322</v>
      </c>
      <c r="B338">
        <v>90041</v>
      </c>
      <c r="C338" s="1" t="s">
        <v>323</v>
      </c>
      <c r="D338" s="1">
        <v>250237</v>
      </c>
      <c r="E338" s="1" t="str">
        <f t="shared" si="5"/>
        <v>N250237</v>
      </c>
      <c r="F338">
        <v>30</v>
      </c>
      <c r="G338" t="s">
        <v>448</v>
      </c>
      <c r="H338" t="s">
        <v>798</v>
      </c>
      <c r="I338" t="s">
        <v>799</v>
      </c>
      <c r="J338" t="s">
        <v>800</v>
      </c>
      <c r="K338" t="s">
        <v>705</v>
      </c>
    </row>
    <row r="339" spans="1:11">
      <c r="A339" t="s">
        <v>322</v>
      </c>
      <c r="B339">
        <v>90041</v>
      </c>
      <c r="C339" s="1" t="s">
        <v>323</v>
      </c>
      <c r="D339" s="1">
        <v>250236</v>
      </c>
      <c r="E339" s="1" t="str">
        <f t="shared" si="5"/>
        <v>N250236</v>
      </c>
      <c r="F339">
        <v>30</v>
      </c>
      <c r="G339" t="s">
        <v>448</v>
      </c>
      <c r="H339" t="s">
        <v>798</v>
      </c>
      <c r="I339" t="s">
        <v>801</v>
      </c>
      <c r="J339" t="s">
        <v>800</v>
      </c>
      <c r="K339" t="s">
        <v>705</v>
      </c>
    </row>
    <row r="340" spans="1:11">
      <c r="A340" t="s">
        <v>322</v>
      </c>
      <c r="B340">
        <v>90042</v>
      </c>
      <c r="C340" s="1" t="s">
        <v>323</v>
      </c>
      <c r="D340" s="1">
        <v>203386</v>
      </c>
      <c r="E340" s="1" t="str">
        <f t="shared" si="5"/>
        <v>N203386</v>
      </c>
      <c r="F340">
        <v>25</v>
      </c>
      <c r="G340" t="s">
        <v>344</v>
      </c>
      <c r="H340" t="s">
        <v>802</v>
      </c>
      <c r="I340" t="s">
        <v>803</v>
      </c>
      <c r="J340" t="s">
        <v>804</v>
      </c>
      <c r="K340" t="s">
        <v>749</v>
      </c>
    </row>
    <row r="341" spans="1:11">
      <c r="A341" t="s">
        <v>322</v>
      </c>
      <c r="B341">
        <v>90042</v>
      </c>
      <c r="C341" s="1" t="s">
        <v>323</v>
      </c>
      <c r="D341" s="1">
        <v>203387</v>
      </c>
      <c r="E341" s="1" t="str">
        <f t="shared" si="5"/>
        <v>N203387</v>
      </c>
      <c r="F341">
        <v>25</v>
      </c>
      <c r="G341" t="s">
        <v>805</v>
      </c>
      <c r="H341" t="s">
        <v>663</v>
      </c>
      <c r="I341" t="s">
        <v>806</v>
      </c>
      <c r="J341" t="s">
        <v>379</v>
      </c>
      <c r="K341" t="s">
        <v>749</v>
      </c>
    </row>
    <row r="342" spans="1:11">
      <c r="A342" t="s">
        <v>322</v>
      </c>
      <c r="B342">
        <v>90052</v>
      </c>
      <c r="C342" s="1" t="s">
        <v>323</v>
      </c>
      <c r="D342" s="1">
        <v>250260</v>
      </c>
      <c r="E342" s="1" t="str">
        <f t="shared" si="5"/>
        <v>N250260</v>
      </c>
      <c r="F342">
        <v>30</v>
      </c>
      <c r="G342" t="s">
        <v>220</v>
      </c>
      <c r="H342" t="s">
        <v>337</v>
      </c>
      <c r="I342" t="s">
        <v>807</v>
      </c>
      <c r="J342" t="s">
        <v>808</v>
      </c>
      <c r="K342" t="s">
        <v>752</v>
      </c>
    </row>
    <row r="343" spans="1:11">
      <c r="A343" t="s">
        <v>322</v>
      </c>
      <c r="B343">
        <v>90052</v>
      </c>
      <c r="C343" s="1" t="s">
        <v>323</v>
      </c>
      <c r="D343" s="1">
        <v>250261</v>
      </c>
      <c r="E343" s="1" t="str">
        <f t="shared" si="5"/>
        <v>N250261</v>
      </c>
      <c r="F343">
        <v>30</v>
      </c>
      <c r="G343" t="s">
        <v>220</v>
      </c>
      <c r="H343" t="s">
        <v>337</v>
      </c>
      <c r="I343" t="s">
        <v>809</v>
      </c>
      <c r="J343" t="s">
        <v>808</v>
      </c>
      <c r="K343" t="s">
        <v>752</v>
      </c>
    </row>
    <row r="344" spans="1:11">
      <c r="A344" t="s">
        <v>322</v>
      </c>
      <c r="B344">
        <v>90055</v>
      </c>
      <c r="C344" s="1" t="s">
        <v>10</v>
      </c>
      <c r="D344" s="1">
        <v>203566</v>
      </c>
      <c r="E344" s="1" t="str">
        <f t="shared" si="5"/>
        <v>E203566</v>
      </c>
      <c r="F344">
        <v>30</v>
      </c>
      <c r="G344" t="s">
        <v>448</v>
      </c>
      <c r="H344" t="s">
        <v>703</v>
      </c>
      <c r="I344" t="s">
        <v>810</v>
      </c>
      <c r="J344" t="s">
        <v>811</v>
      </c>
      <c r="K344" t="s">
        <v>86</v>
      </c>
    </row>
    <row r="345" spans="1:11">
      <c r="A345" t="s">
        <v>322</v>
      </c>
      <c r="B345">
        <v>90055</v>
      </c>
      <c r="C345" s="1" t="s">
        <v>10</v>
      </c>
      <c r="D345" s="1">
        <v>203567</v>
      </c>
      <c r="E345" s="1" t="str">
        <f t="shared" si="5"/>
        <v>E203567</v>
      </c>
      <c r="F345">
        <v>30</v>
      </c>
      <c r="G345" t="s">
        <v>313</v>
      </c>
      <c r="H345" t="s">
        <v>314</v>
      </c>
      <c r="I345" t="s">
        <v>812</v>
      </c>
      <c r="J345" t="s">
        <v>813</v>
      </c>
      <c r="K345" t="s">
        <v>86</v>
      </c>
    </row>
    <row r="346" spans="1:11">
      <c r="A346" t="s">
        <v>322</v>
      </c>
      <c r="B346">
        <v>90057</v>
      </c>
      <c r="C346" s="1" t="s">
        <v>323</v>
      </c>
      <c r="D346" s="1">
        <v>250271</v>
      </c>
      <c r="E346" s="1" t="str">
        <f t="shared" si="5"/>
        <v>N250271</v>
      </c>
      <c r="F346">
        <v>25</v>
      </c>
      <c r="G346" t="s">
        <v>330</v>
      </c>
      <c r="H346" t="s">
        <v>331</v>
      </c>
      <c r="I346" t="s">
        <v>814</v>
      </c>
      <c r="J346" t="s">
        <v>808</v>
      </c>
      <c r="K346" t="s">
        <v>752</v>
      </c>
    </row>
    <row r="347" spans="1:11">
      <c r="A347" t="s">
        <v>322</v>
      </c>
      <c r="B347">
        <v>90057</v>
      </c>
      <c r="C347" s="1" t="s">
        <v>323</v>
      </c>
      <c r="D347" s="1">
        <v>250272</v>
      </c>
      <c r="E347" s="1" t="str">
        <f t="shared" si="5"/>
        <v>N250272</v>
      </c>
      <c r="F347">
        <v>25</v>
      </c>
      <c r="G347" t="s">
        <v>330</v>
      </c>
      <c r="H347" t="s">
        <v>331</v>
      </c>
      <c r="I347" t="s">
        <v>815</v>
      </c>
      <c r="J347" t="s">
        <v>808</v>
      </c>
      <c r="K347" t="s">
        <v>752</v>
      </c>
    </row>
    <row r="348" spans="1:11">
      <c r="A348" t="s">
        <v>322</v>
      </c>
      <c r="B348">
        <v>90058</v>
      </c>
      <c r="C348" s="1" t="s">
        <v>323</v>
      </c>
      <c r="D348" s="1">
        <v>250286</v>
      </c>
      <c r="E348" s="1" t="str">
        <f t="shared" si="5"/>
        <v>N250286</v>
      </c>
      <c r="F348">
        <v>25</v>
      </c>
      <c r="G348" t="s">
        <v>273</v>
      </c>
      <c r="H348" t="s">
        <v>274</v>
      </c>
      <c r="I348" t="s">
        <v>816</v>
      </c>
      <c r="J348" t="s">
        <v>817</v>
      </c>
      <c r="K348" t="s">
        <v>749</v>
      </c>
    </row>
    <row r="349" spans="1:11">
      <c r="A349" t="s">
        <v>322</v>
      </c>
      <c r="B349">
        <v>90058</v>
      </c>
      <c r="C349" s="1" t="s">
        <v>323</v>
      </c>
      <c r="D349" s="1">
        <v>250287</v>
      </c>
      <c r="E349" s="1" t="str">
        <f t="shared" si="5"/>
        <v>N250287</v>
      </c>
      <c r="F349">
        <v>25</v>
      </c>
      <c r="G349" t="s">
        <v>746</v>
      </c>
      <c r="H349" t="s">
        <v>717</v>
      </c>
      <c r="I349" t="s">
        <v>818</v>
      </c>
      <c r="J349" t="s">
        <v>817</v>
      </c>
      <c r="K349" t="s">
        <v>749</v>
      </c>
    </row>
    <row r="350" spans="1:11">
      <c r="A350" t="s">
        <v>322</v>
      </c>
      <c r="B350">
        <v>90059</v>
      </c>
      <c r="C350" s="1" t="s">
        <v>323</v>
      </c>
      <c r="D350" s="1">
        <v>250279</v>
      </c>
      <c r="E350" s="1" t="str">
        <f t="shared" si="5"/>
        <v>N250279</v>
      </c>
      <c r="F350">
        <v>25</v>
      </c>
      <c r="G350" t="s">
        <v>819</v>
      </c>
      <c r="H350" t="s">
        <v>820</v>
      </c>
      <c r="I350" t="s">
        <v>821</v>
      </c>
      <c r="J350" t="s">
        <v>360</v>
      </c>
      <c r="K350" t="s">
        <v>705</v>
      </c>
    </row>
    <row r="351" spans="1:11">
      <c r="A351" t="s">
        <v>322</v>
      </c>
      <c r="B351">
        <v>90059</v>
      </c>
      <c r="C351" s="1" t="s">
        <v>323</v>
      </c>
      <c r="D351" s="1">
        <v>250280</v>
      </c>
      <c r="E351" s="1" t="str">
        <f t="shared" si="5"/>
        <v>N250280</v>
      </c>
      <c r="F351">
        <v>25</v>
      </c>
      <c r="G351" t="s">
        <v>448</v>
      </c>
      <c r="H351" t="s">
        <v>692</v>
      </c>
      <c r="I351" t="s">
        <v>822</v>
      </c>
      <c r="J351" t="s">
        <v>823</v>
      </c>
      <c r="K351" t="s">
        <v>705</v>
      </c>
    </row>
    <row r="352" spans="1:11">
      <c r="A352" t="s">
        <v>322</v>
      </c>
      <c r="B352">
        <v>90084</v>
      </c>
      <c r="C352" s="1" t="s">
        <v>10</v>
      </c>
      <c r="D352" s="1">
        <v>250324</v>
      </c>
      <c r="E352" s="1" t="str">
        <f t="shared" si="5"/>
        <v>E250324</v>
      </c>
      <c r="F352">
        <v>30</v>
      </c>
      <c r="G352" t="s">
        <v>448</v>
      </c>
      <c r="H352" t="s">
        <v>703</v>
      </c>
      <c r="I352" t="s">
        <v>824</v>
      </c>
      <c r="J352" t="s">
        <v>825</v>
      </c>
      <c r="K352" t="s">
        <v>705</v>
      </c>
    </row>
    <row r="353" spans="1:11">
      <c r="A353" t="s">
        <v>322</v>
      </c>
      <c r="B353">
        <v>90084</v>
      </c>
      <c r="C353" s="1" t="s">
        <v>10</v>
      </c>
      <c r="D353" s="1">
        <v>250273</v>
      </c>
      <c r="E353" s="1" t="str">
        <f t="shared" si="5"/>
        <v>E250273</v>
      </c>
      <c r="F353">
        <v>30</v>
      </c>
      <c r="G353" t="s">
        <v>448</v>
      </c>
      <c r="H353" t="s">
        <v>703</v>
      </c>
      <c r="I353" t="s">
        <v>826</v>
      </c>
      <c r="J353" t="s">
        <v>825</v>
      </c>
      <c r="K353" t="s">
        <v>705</v>
      </c>
    </row>
    <row r="354" spans="1:11">
      <c r="A354" t="s">
        <v>322</v>
      </c>
      <c r="B354">
        <v>91004</v>
      </c>
      <c r="C354" s="1" t="s">
        <v>323</v>
      </c>
      <c r="D354" s="1">
        <v>202954</v>
      </c>
      <c r="E354" s="1" t="str">
        <f t="shared" si="5"/>
        <v>N202954</v>
      </c>
      <c r="F354">
        <v>25</v>
      </c>
      <c r="G354" t="s">
        <v>273</v>
      </c>
      <c r="H354" t="s">
        <v>827</v>
      </c>
      <c r="I354" t="s">
        <v>828</v>
      </c>
      <c r="J354" t="s">
        <v>417</v>
      </c>
      <c r="K354" t="s">
        <v>15</v>
      </c>
    </row>
    <row r="355" spans="1:11">
      <c r="A355" t="s">
        <v>322</v>
      </c>
      <c r="B355">
        <v>91004</v>
      </c>
      <c r="C355" s="1" t="s">
        <v>323</v>
      </c>
      <c r="D355" s="1">
        <v>202955</v>
      </c>
      <c r="E355" s="1" t="str">
        <f t="shared" si="5"/>
        <v>N202955</v>
      </c>
      <c r="F355">
        <v>25</v>
      </c>
      <c r="G355" t="s">
        <v>154</v>
      </c>
      <c r="H355" t="s">
        <v>829</v>
      </c>
      <c r="I355" t="s">
        <v>830</v>
      </c>
      <c r="J355" t="s">
        <v>417</v>
      </c>
      <c r="K355" t="s">
        <v>15</v>
      </c>
    </row>
    <row r="356" spans="1:11">
      <c r="A356" t="s">
        <v>322</v>
      </c>
      <c r="B356">
        <v>91016</v>
      </c>
      <c r="C356" s="1" t="s">
        <v>323</v>
      </c>
      <c r="D356" s="1">
        <v>203088</v>
      </c>
      <c r="E356" s="1" t="str">
        <f t="shared" si="5"/>
        <v>N203088</v>
      </c>
      <c r="F356">
        <v>25</v>
      </c>
      <c r="G356" t="s">
        <v>161</v>
      </c>
      <c r="H356" t="s">
        <v>377</v>
      </c>
      <c r="I356" t="s">
        <v>380</v>
      </c>
      <c r="J356" t="s">
        <v>14</v>
      </c>
      <c r="K356" t="s">
        <v>86</v>
      </c>
    </row>
    <row r="357" spans="1:11">
      <c r="A357" t="s">
        <v>322</v>
      </c>
      <c r="B357">
        <v>91016</v>
      </c>
      <c r="C357" s="1" t="s">
        <v>323</v>
      </c>
      <c r="D357" s="1">
        <v>203085</v>
      </c>
      <c r="E357" s="1" t="str">
        <f t="shared" si="5"/>
        <v>N203085</v>
      </c>
      <c r="F357">
        <v>25</v>
      </c>
      <c r="G357" t="s">
        <v>212</v>
      </c>
      <c r="H357" t="s">
        <v>395</v>
      </c>
      <c r="I357" t="s">
        <v>396</v>
      </c>
      <c r="J357" t="s">
        <v>831</v>
      </c>
      <c r="K357" t="s">
        <v>86</v>
      </c>
    </row>
    <row r="358" spans="1:11">
      <c r="A358" t="s">
        <v>322</v>
      </c>
      <c r="B358">
        <v>91020</v>
      </c>
      <c r="C358" s="1" t="s">
        <v>323</v>
      </c>
      <c r="D358" s="1">
        <v>202650</v>
      </c>
      <c r="E358" s="1" t="str">
        <f t="shared" si="5"/>
        <v>N202650</v>
      </c>
      <c r="F358">
        <v>25</v>
      </c>
      <c r="G358" t="s">
        <v>161</v>
      </c>
      <c r="H358" t="s">
        <v>162</v>
      </c>
      <c r="I358" t="s">
        <v>329</v>
      </c>
      <c r="J358" t="s">
        <v>14</v>
      </c>
      <c r="K358" t="s">
        <v>15</v>
      </c>
    </row>
    <row r="359" spans="1:11">
      <c r="A359" t="s">
        <v>322</v>
      </c>
      <c r="B359">
        <v>91020</v>
      </c>
      <c r="C359" s="1" t="s">
        <v>323</v>
      </c>
      <c r="D359" s="1">
        <v>203137</v>
      </c>
      <c r="E359" s="1" t="str">
        <f t="shared" si="5"/>
        <v>N203137</v>
      </c>
      <c r="F359">
        <v>25</v>
      </c>
      <c r="G359" t="s">
        <v>161</v>
      </c>
      <c r="H359" t="s">
        <v>832</v>
      </c>
      <c r="I359" t="s">
        <v>833</v>
      </c>
      <c r="J359" t="s">
        <v>834</v>
      </c>
      <c r="K359" t="s">
        <v>86</v>
      </c>
    </row>
    <row r="360" spans="1:11">
      <c r="A360" t="s">
        <v>322</v>
      </c>
      <c r="B360">
        <v>91021</v>
      </c>
      <c r="D360" s="1">
        <v>203138</v>
      </c>
      <c r="E360" s="1" t="str">
        <f t="shared" si="5"/>
        <v>203138</v>
      </c>
      <c r="F360">
        <v>25</v>
      </c>
      <c r="G360" t="s">
        <v>835</v>
      </c>
      <c r="H360" t="s">
        <v>836</v>
      </c>
      <c r="I360" t="s">
        <v>837</v>
      </c>
      <c r="J360" t="s">
        <v>14</v>
      </c>
      <c r="K360" t="s">
        <v>86</v>
      </c>
    </row>
    <row r="361" spans="1:11">
      <c r="A361" t="s">
        <v>322</v>
      </c>
      <c r="B361">
        <v>91021</v>
      </c>
      <c r="D361" s="1">
        <v>203099</v>
      </c>
      <c r="E361" s="1" t="str">
        <f t="shared" si="5"/>
        <v>203099</v>
      </c>
      <c r="F361">
        <v>25</v>
      </c>
      <c r="G361" t="s">
        <v>384</v>
      </c>
      <c r="H361" t="s">
        <v>368</v>
      </c>
      <c r="I361" t="s">
        <v>371</v>
      </c>
      <c r="J361" t="s">
        <v>14</v>
      </c>
      <c r="K361" t="s">
        <v>86</v>
      </c>
    </row>
    <row r="362" spans="1:11">
      <c r="A362" t="s">
        <v>322</v>
      </c>
      <c r="B362">
        <v>91024</v>
      </c>
      <c r="C362" s="1" t="s">
        <v>323</v>
      </c>
      <c r="D362" s="1">
        <v>203333</v>
      </c>
      <c r="E362" s="1" t="str">
        <f t="shared" si="5"/>
        <v>N203333</v>
      </c>
      <c r="F362">
        <v>25</v>
      </c>
      <c r="G362" t="s">
        <v>96</v>
      </c>
      <c r="H362" t="s">
        <v>838</v>
      </c>
      <c r="I362" t="s">
        <v>839</v>
      </c>
      <c r="J362" t="s">
        <v>14</v>
      </c>
      <c r="K362" t="s">
        <v>86</v>
      </c>
    </row>
    <row r="363" spans="1:11">
      <c r="A363" t="s">
        <v>322</v>
      </c>
      <c r="B363">
        <v>91024</v>
      </c>
      <c r="C363" s="1" t="s">
        <v>323</v>
      </c>
      <c r="D363" s="1">
        <v>203332</v>
      </c>
      <c r="E363" s="1" t="str">
        <f t="shared" si="5"/>
        <v>N203332</v>
      </c>
      <c r="F363">
        <v>25</v>
      </c>
      <c r="G363" t="s">
        <v>96</v>
      </c>
      <c r="H363" t="s">
        <v>838</v>
      </c>
      <c r="I363" t="s">
        <v>840</v>
      </c>
      <c r="J363" t="s">
        <v>14</v>
      </c>
      <c r="K363" t="s">
        <v>86</v>
      </c>
    </row>
    <row r="364" spans="1:11">
      <c r="A364" t="s">
        <v>322</v>
      </c>
      <c r="B364">
        <v>91028</v>
      </c>
      <c r="C364" s="1" t="s">
        <v>323</v>
      </c>
      <c r="D364" s="1">
        <v>203359</v>
      </c>
      <c r="E364" s="1" t="str">
        <f t="shared" si="5"/>
        <v>N203359</v>
      </c>
      <c r="F364">
        <v>25</v>
      </c>
      <c r="G364" t="s">
        <v>267</v>
      </c>
      <c r="H364" t="s">
        <v>268</v>
      </c>
      <c r="I364" t="s">
        <v>841</v>
      </c>
      <c r="J364" t="s">
        <v>842</v>
      </c>
      <c r="K364" t="s">
        <v>86</v>
      </c>
    </row>
    <row r="365" spans="1:11">
      <c r="A365" t="s">
        <v>322</v>
      </c>
      <c r="B365">
        <v>91028</v>
      </c>
      <c r="C365" s="1" t="s">
        <v>323</v>
      </c>
      <c r="D365" s="1">
        <v>203360</v>
      </c>
      <c r="E365" s="1" t="str">
        <f t="shared" si="5"/>
        <v>N203360</v>
      </c>
      <c r="F365">
        <v>25</v>
      </c>
      <c r="G365" t="s">
        <v>267</v>
      </c>
      <c r="H365" t="s">
        <v>268</v>
      </c>
      <c r="I365" t="s">
        <v>843</v>
      </c>
      <c r="J365" t="s">
        <v>842</v>
      </c>
      <c r="K365" t="s">
        <v>86</v>
      </c>
    </row>
    <row r="366" spans="1:11">
      <c r="A366" t="s">
        <v>322</v>
      </c>
      <c r="B366">
        <v>91034</v>
      </c>
      <c r="C366" s="1" t="s">
        <v>323</v>
      </c>
      <c r="D366" s="1">
        <v>203588</v>
      </c>
      <c r="E366" s="1" t="str">
        <f t="shared" si="5"/>
        <v>N203588</v>
      </c>
      <c r="F366">
        <v>25</v>
      </c>
      <c r="G366" t="s">
        <v>844</v>
      </c>
      <c r="H366" t="s">
        <v>845</v>
      </c>
      <c r="I366" t="s">
        <v>846</v>
      </c>
      <c r="J366" t="s">
        <v>847</v>
      </c>
      <c r="K366" t="s">
        <v>86</v>
      </c>
    </row>
    <row r="367" spans="1:11">
      <c r="A367" t="s">
        <v>322</v>
      </c>
      <c r="B367">
        <v>91034</v>
      </c>
      <c r="C367" s="1" t="s">
        <v>323</v>
      </c>
      <c r="D367" s="1">
        <v>203589</v>
      </c>
      <c r="E367" s="1" t="str">
        <f t="shared" si="5"/>
        <v>N203589</v>
      </c>
      <c r="F367">
        <v>25</v>
      </c>
      <c r="G367" t="s">
        <v>844</v>
      </c>
      <c r="H367" t="s">
        <v>845</v>
      </c>
      <c r="I367" t="s">
        <v>848</v>
      </c>
      <c r="J367" t="s">
        <v>847</v>
      </c>
      <c r="K367" t="s">
        <v>749</v>
      </c>
    </row>
    <row r="368" spans="1:11">
      <c r="A368" t="s">
        <v>322</v>
      </c>
      <c r="B368">
        <v>91044</v>
      </c>
      <c r="C368" s="1" t="s">
        <v>10</v>
      </c>
      <c r="D368" s="1">
        <v>203727</v>
      </c>
      <c r="E368" s="1" t="str">
        <f t="shared" si="5"/>
        <v>E203727</v>
      </c>
      <c r="F368">
        <v>30</v>
      </c>
      <c r="G368" t="s">
        <v>161</v>
      </c>
      <c r="H368" t="s">
        <v>832</v>
      </c>
      <c r="I368" t="s">
        <v>849</v>
      </c>
      <c r="J368" t="s">
        <v>850</v>
      </c>
      <c r="K368" t="s">
        <v>851</v>
      </c>
    </row>
    <row r="369" spans="1:11">
      <c r="A369" t="s">
        <v>322</v>
      </c>
      <c r="B369">
        <v>91044</v>
      </c>
      <c r="C369" s="1" t="s">
        <v>10</v>
      </c>
      <c r="D369" s="1">
        <v>203726</v>
      </c>
      <c r="E369" s="1" t="str">
        <f t="shared" si="5"/>
        <v>E203726</v>
      </c>
      <c r="F369">
        <v>30</v>
      </c>
      <c r="G369" t="s">
        <v>161</v>
      </c>
      <c r="H369" t="s">
        <v>832</v>
      </c>
      <c r="I369" t="s">
        <v>852</v>
      </c>
      <c r="J369" t="s">
        <v>850</v>
      </c>
      <c r="K369" t="s">
        <v>851</v>
      </c>
    </row>
    <row r="370" spans="1:11">
      <c r="A370" t="s">
        <v>322</v>
      </c>
      <c r="B370">
        <v>91045</v>
      </c>
      <c r="C370" s="1" t="s">
        <v>323</v>
      </c>
      <c r="D370" s="1">
        <v>203729</v>
      </c>
      <c r="E370" s="1" t="str">
        <f t="shared" si="5"/>
        <v>N203729</v>
      </c>
      <c r="F370">
        <v>25</v>
      </c>
      <c r="G370" t="s">
        <v>161</v>
      </c>
      <c r="H370" t="s">
        <v>832</v>
      </c>
      <c r="I370" t="s">
        <v>853</v>
      </c>
      <c r="J370" t="s">
        <v>850</v>
      </c>
      <c r="K370" t="s">
        <v>851</v>
      </c>
    </row>
    <row r="371" spans="1:11">
      <c r="A371" t="s">
        <v>322</v>
      </c>
      <c r="B371">
        <v>91045</v>
      </c>
      <c r="C371" s="1" t="s">
        <v>323</v>
      </c>
      <c r="D371" s="1">
        <v>203728</v>
      </c>
      <c r="E371" s="1" t="str">
        <f t="shared" si="5"/>
        <v>N203728</v>
      </c>
      <c r="F371">
        <v>25</v>
      </c>
      <c r="G371" t="s">
        <v>161</v>
      </c>
      <c r="H371" t="s">
        <v>832</v>
      </c>
      <c r="I371" t="s">
        <v>854</v>
      </c>
      <c r="J371" t="s">
        <v>850</v>
      </c>
      <c r="K371" t="s">
        <v>851</v>
      </c>
    </row>
    <row r="372" spans="1:11">
      <c r="A372" t="s">
        <v>322</v>
      </c>
      <c r="B372">
        <v>91046</v>
      </c>
      <c r="C372" s="1" t="s">
        <v>323</v>
      </c>
      <c r="D372" s="1">
        <v>203782</v>
      </c>
      <c r="E372" s="1" t="str">
        <f t="shared" si="5"/>
        <v>N203782</v>
      </c>
      <c r="F372">
        <v>25</v>
      </c>
      <c r="G372" t="s">
        <v>855</v>
      </c>
      <c r="H372" t="s">
        <v>856</v>
      </c>
      <c r="I372" t="s">
        <v>857</v>
      </c>
      <c r="J372" t="s">
        <v>14</v>
      </c>
      <c r="K372" t="s">
        <v>86</v>
      </c>
    </row>
    <row r="373" spans="1:11">
      <c r="A373" t="s">
        <v>322</v>
      </c>
      <c r="B373">
        <v>91046</v>
      </c>
      <c r="C373" s="1" t="s">
        <v>323</v>
      </c>
      <c r="D373" s="1">
        <v>203781</v>
      </c>
      <c r="E373" s="1" t="str">
        <f t="shared" si="5"/>
        <v>N203781</v>
      </c>
      <c r="F373">
        <v>25</v>
      </c>
      <c r="G373" t="s">
        <v>161</v>
      </c>
      <c r="H373" t="s">
        <v>165</v>
      </c>
      <c r="I373" t="s">
        <v>858</v>
      </c>
      <c r="J373" t="s">
        <v>859</v>
      </c>
      <c r="K373" t="s">
        <v>86</v>
      </c>
    </row>
    <row r="374" spans="1:11">
      <c r="A374" t="s">
        <v>322</v>
      </c>
      <c r="B374">
        <v>91050</v>
      </c>
      <c r="C374" s="1" t="s">
        <v>323</v>
      </c>
      <c r="D374" s="1">
        <v>203858</v>
      </c>
      <c r="E374" s="1" t="str">
        <f t="shared" si="5"/>
        <v>N203858</v>
      </c>
      <c r="F374">
        <v>25</v>
      </c>
      <c r="G374" t="s">
        <v>860</v>
      </c>
      <c r="H374" t="s">
        <v>861</v>
      </c>
      <c r="I374" t="s">
        <v>862</v>
      </c>
      <c r="J374" t="s">
        <v>863</v>
      </c>
      <c r="K374" t="s">
        <v>15</v>
      </c>
    </row>
    <row r="375" spans="1:11">
      <c r="A375" t="s">
        <v>322</v>
      </c>
      <c r="B375">
        <v>91050</v>
      </c>
      <c r="C375" s="1" t="s">
        <v>323</v>
      </c>
      <c r="D375" s="1">
        <v>203859</v>
      </c>
      <c r="E375" s="1" t="str">
        <f t="shared" si="5"/>
        <v>N203859</v>
      </c>
      <c r="F375">
        <v>25</v>
      </c>
      <c r="G375" t="s">
        <v>860</v>
      </c>
      <c r="H375" t="s">
        <v>861</v>
      </c>
      <c r="I375" t="s">
        <v>864</v>
      </c>
      <c r="J375" t="s">
        <v>865</v>
      </c>
      <c r="K375" t="s">
        <v>15</v>
      </c>
    </row>
    <row r="376" spans="1:11">
      <c r="A376" t="s">
        <v>322</v>
      </c>
      <c r="B376">
        <v>91051</v>
      </c>
      <c r="C376" s="1" t="s">
        <v>10</v>
      </c>
      <c r="D376" s="1">
        <v>203911</v>
      </c>
      <c r="E376" s="1" t="str">
        <f t="shared" si="5"/>
        <v>E203911</v>
      </c>
      <c r="F376">
        <v>25</v>
      </c>
      <c r="G376" t="s">
        <v>860</v>
      </c>
      <c r="H376" t="s">
        <v>861</v>
      </c>
      <c r="I376" t="s">
        <v>866</v>
      </c>
      <c r="J376" t="s">
        <v>867</v>
      </c>
      <c r="K376" t="s">
        <v>86</v>
      </c>
    </row>
    <row r="377" spans="1:11">
      <c r="A377" t="s">
        <v>322</v>
      </c>
      <c r="B377">
        <v>91051</v>
      </c>
      <c r="C377" s="1" t="s">
        <v>10</v>
      </c>
      <c r="D377" s="1">
        <v>203912</v>
      </c>
      <c r="E377" s="1" t="str">
        <f t="shared" si="5"/>
        <v>E203912</v>
      </c>
      <c r="F377">
        <v>25</v>
      </c>
      <c r="G377" t="s">
        <v>860</v>
      </c>
      <c r="H377" t="s">
        <v>861</v>
      </c>
      <c r="I377" t="s">
        <v>868</v>
      </c>
      <c r="J377" t="s">
        <v>867</v>
      </c>
      <c r="K377" t="s">
        <v>86</v>
      </c>
    </row>
    <row r="378" spans="1:11">
      <c r="A378" t="s">
        <v>322</v>
      </c>
      <c r="B378">
        <v>91055</v>
      </c>
      <c r="C378" s="1" t="s">
        <v>10</v>
      </c>
      <c r="D378" s="1">
        <v>203972</v>
      </c>
      <c r="E378" s="1" t="str">
        <f t="shared" si="5"/>
        <v>E203972</v>
      </c>
      <c r="F378">
        <v>25</v>
      </c>
      <c r="G378" t="s">
        <v>844</v>
      </c>
      <c r="H378" t="s">
        <v>845</v>
      </c>
      <c r="I378" t="s">
        <v>869</v>
      </c>
      <c r="J378" t="s">
        <v>870</v>
      </c>
      <c r="K378" t="s">
        <v>15</v>
      </c>
    </row>
    <row r="379" spans="1:11">
      <c r="A379" t="s">
        <v>322</v>
      </c>
      <c r="B379">
        <v>91055</v>
      </c>
      <c r="C379" s="1" t="s">
        <v>10</v>
      </c>
      <c r="D379" s="1">
        <v>203973</v>
      </c>
      <c r="E379" s="1" t="str">
        <f t="shared" si="5"/>
        <v>E203973</v>
      </c>
      <c r="F379">
        <v>25</v>
      </c>
      <c r="G379" t="s">
        <v>844</v>
      </c>
      <c r="H379" t="s">
        <v>845</v>
      </c>
      <c r="I379" t="s">
        <v>871</v>
      </c>
      <c r="J379" t="s">
        <v>872</v>
      </c>
      <c r="K379" t="s">
        <v>15</v>
      </c>
    </row>
    <row r="380" spans="1:11">
      <c r="A380" t="s">
        <v>322</v>
      </c>
      <c r="B380">
        <v>91057</v>
      </c>
      <c r="C380" s="1" t="s">
        <v>10</v>
      </c>
      <c r="D380" s="1">
        <v>203987</v>
      </c>
      <c r="E380" s="1" t="str">
        <f t="shared" si="5"/>
        <v>E203987</v>
      </c>
      <c r="F380">
        <v>25</v>
      </c>
      <c r="G380" t="s">
        <v>154</v>
      </c>
      <c r="H380" t="s">
        <v>155</v>
      </c>
      <c r="I380" t="s">
        <v>873</v>
      </c>
      <c r="J380" t="s">
        <v>874</v>
      </c>
      <c r="K380" t="s">
        <v>15</v>
      </c>
    </row>
    <row r="381" spans="1:11">
      <c r="A381" t="s">
        <v>322</v>
      </c>
      <c r="B381">
        <v>91057</v>
      </c>
      <c r="C381" s="1" t="s">
        <v>10</v>
      </c>
      <c r="D381" s="1">
        <v>203986</v>
      </c>
      <c r="E381" s="1" t="str">
        <f t="shared" si="5"/>
        <v>E203986</v>
      </c>
      <c r="F381">
        <v>25</v>
      </c>
      <c r="G381" t="s">
        <v>154</v>
      </c>
      <c r="H381" t="s">
        <v>155</v>
      </c>
      <c r="I381" t="s">
        <v>875</v>
      </c>
      <c r="J381" t="s">
        <v>874</v>
      </c>
      <c r="K381" t="s">
        <v>15</v>
      </c>
    </row>
    <row r="382" spans="1:11">
      <c r="A382" t="s">
        <v>322</v>
      </c>
      <c r="B382">
        <v>91063</v>
      </c>
      <c r="C382" s="1" t="s">
        <v>10</v>
      </c>
      <c r="D382" s="1">
        <v>204172</v>
      </c>
      <c r="E382" s="1" t="str">
        <f t="shared" si="5"/>
        <v>E204172</v>
      </c>
      <c r="F382">
        <v>25</v>
      </c>
      <c r="G382" t="s">
        <v>96</v>
      </c>
      <c r="H382" t="s">
        <v>876</v>
      </c>
      <c r="I382" t="s">
        <v>877</v>
      </c>
      <c r="J382" t="s">
        <v>379</v>
      </c>
      <c r="K382" t="s">
        <v>15</v>
      </c>
    </row>
    <row r="383" spans="1:11">
      <c r="A383" t="s">
        <v>322</v>
      </c>
      <c r="B383">
        <v>91063</v>
      </c>
      <c r="C383" s="1" t="s">
        <v>10</v>
      </c>
      <c r="D383" s="1">
        <v>204173</v>
      </c>
      <c r="E383" s="1" t="str">
        <f t="shared" si="5"/>
        <v>E204173</v>
      </c>
      <c r="F383">
        <v>25</v>
      </c>
      <c r="G383" t="s">
        <v>96</v>
      </c>
      <c r="H383" t="s">
        <v>876</v>
      </c>
      <c r="I383" t="s">
        <v>878</v>
      </c>
      <c r="J383" t="s">
        <v>379</v>
      </c>
      <c r="K383" t="s">
        <v>15</v>
      </c>
    </row>
    <row r="384" spans="1:11">
      <c r="A384" t="s">
        <v>322</v>
      </c>
      <c r="B384">
        <v>92006</v>
      </c>
      <c r="C384" s="1" t="s">
        <v>323</v>
      </c>
      <c r="D384" s="1">
        <v>203045</v>
      </c>
      <c r="E384" s="1" t="str">
        <f t="shared" si="5"/>
        <v>N203045</v>
      </c>
      <c r="F384">
        <v>25</v>
      </c>
      <c r="H384" t="s">
        <v>879</v>
      </c>
      <c r="I384" t="s">
        <v>880</v>
      </c>
      <c r="J384" t="s">
        <v>881</v>
      </c>
    </row>
    <row r="385" spans="1:11">
      <c r="A385" t="s">
        <v>322</v>
      </c>
      <c r="B385">
        <v>92006</v>
      </c>
      <c r="C385" s="1" t="s">
        <v>323</v>
      </c>
      <c r="D385" s="1">
        <v>203046</v>
      </c>
      <c r="E385" s="1" t="str">
        <f t="shared" si="5"/>
        <v>N203046</v>
      </c>
      <c r="F385">
        <v>25</v>
      </c>
      <c r="H385" t="s">
        <v>879</v>
      </c>
      <c r="I385" t="s">
        <v>882</v>
      </c>
      <c r="J385" t="s">
        <v>883</v>
      </c>
    </row>
    <row r="386" spans="1:11">
      <c r="A386" t="s">
        <v>322</v>
      </c>
      <c r="B386">
        <v>92007</v>
      </c>
      <c r="C386" s="1" t="s">
        <v>323</v>
      </c>
      <c r="D386" s="1">
        <v>203049</v>
      </c>
      <c r="E386" s="1" t="str">
        <f t="shared" si="5"/>
        <v>N203049</v>
      </c>
      <c r="F386">
        <v>25</v>
      </c>
      <c r="H386" t="s">
        <v>879</v>
      </c>
      <c r="I386" t="s">
        <v>884</v>
      </c>
      <c r="J386" t="s">
        <v>885</v>
      </c>
    </row>
    <row r="387" spans="1:11">
      <c r="A387" t="s">
        <v>322</v>
      </c>
      <c r="B387">
        <v>92007</v>
      </c>
      <c r="C387" s="1" t="s">
        <v>323</v>
      </c>
      <c r="D387" s="1">
        <v>203050</v>
      </c>
      <c r="E387" s="1" t="str">
        <f t="shared" si="5"/>
        <v>N203050</v>
      </c>
      <c r="F387">
        <v>25</v>
      </c>
      <c r="H387" t="s">
        <v>879</v>
      </c>
      <c r="I387" t="s">
        <v>886</v>
      </c>
      <c r="J387" t="s">
        <v>885</v>
      </c>
    </row>
    <row r="388" spans="1:11">
      <c r="A388" t="s">
        <v>322</v>
      </c>
      <c r="B388">
        <v>92008</v>
      </c>
      <c r="C388" s="1" t="s">
        <v>323</v>
      </c>
      <c r="D388" s="1">
        <v>203051</v>
      </c>
      <c r="E388" s="1" t="str">
        <f t="shared" si="5"/>
        <v>N203051</v>
      </c>
      <c r="F388">
        <v>25</v>
      </c>
      <c r="H388" t="s">
        <v>879</v>
      </c>
      <c r="I388" t="s">
        <v>887</v>
      </c>
      <c r="J388" t="s">
        <v>885</v>
      </c>
    </row>
    <row r="389" spans="1:11">
      <c r="A389" t="s">
        <v>322</v>
      </c>
      <c r="B389">
        <v>92008</v>
      </c>
      <c r="C389" s="1" t="s">
        <v>323</v>
      </c>
      <c r="D389" s="1">
        <v>203052</v>
      </c>
      <c r="E389" s="1" t="str">
        <f t="shared" ref="E389:E443" si="6">CONCATENATE(C389,D389)</f>
        <v>N203052</v>
      </c>
      <c r="F389">
        <v>25</v>
      </c>
      <c r="H389" t="s">
        <v>879</v>
      </c>
      <c r="I389" t="s">
        <v>888</v>
      </c>
      <c r="J389" t="s">
        <v>885</v>
      </c>
    </row>
    <row r="390" spans="1:11">
      <c r="A390" t="s">
        <v>322</v>
      </c>
      <c r="B390">
        <v>92012</v>
      </c>
      <c r="C390" s="1" t="s">
        <v>323</v>
      </c>
      <c r="D390" s="1">
        <v>203086</v>
      </c>
      <c r="E390" s="1" t="str">
        <f t="shared" si="6"/>
        <v>N203086</v>
      </c>
      <c r="F390">
        <v>25</v>
      </c>
      <c r="G390" t="s">
        <v>889</v>
      </c>
      <c r="H390" t="s">
        <v>890</v>
      </c>
      <c r="I390" t="s">
        <v>891</v>
      </c>
      <c r="J390" t="s">
        <v>892</v>
      </c>
      <c r="K390" t="s">
        <v>86</v>
      </c>
    </row>
    <row r="391" spans="1:11">
      <c r="A391" t="s">
        <v>322</v>
      </c>
      <c r="B391">
        <v>92012</v>
      </c>
      <c r="C391" s="1" t="s">
        <v>323</v>
      </c>
      <c r="D391" s="1">
        <v>203152</v>
      </c>
      <c r="E391" s="1" t="str">
        <f t="shared" si="6"/>
        <v>N203152</v>
      </c>
      <c r="F391">
        <v>25</v>
      </c>
      <c r="G391" t="s">
        <v>889</v>
      </c>
      <c r="H391" t="s">
        <v>890</v>
      </c>
      <c r="I391" t="s">
        <v>893</v>
      </c>
      <c r="J391" t="s">
        <v>894</v>
      </c>
      <c r="K391" t="s">
        <v>86</v>
      </c>
    </row>
    <row r="392" spans="1:11">
      <c r="A392" t="s">
        <v>322</v>
      </c>
      <c r="B392">
        <v>93035</v>
      </c>
      <c r="C392" s="1" t="s">
        <v>323</v>
      </c>
      <c r="D392" s="1">
        <v>250187</v>
      </c>
      <c r="E392" s="1" t="str">
        <f t="shared" si="6"/>
        <v>N250187</v>
      </c>
      <c r="F392">
        <v>25</v>
      </c>
      <c r="G392" t="s">
        <v>492</v>
      </c>
      <c r="H392" t="s">
        <v>895</v>
      </c>
      <c r="I392" t="s">
        <v>896</v>
      </c>
      <c r="J392" t="s">
        <v>897</v>
      </c>
      <c r="K392" t="s">
        <v>898</v>
      </c>
    </row>
    <row r="393" spans="1:11">
      <c r="A393" t="s">
        <v>322</v>
      </c>
      <c r="B393">
        <v>93035</v>
      </c>
      <c r="C393" s="1" t="s">
        <v>323</v>
      </c>
      <c r="D393" s="1">
        <v>250186</v>
      </c>
      <c r="E393" s="1" t="str">
        <f t="shared" si="6"/>
        <v>N250186</v>
      </c>
      <c r="F393">
        <v>25</v>
      </c>
      <c r="G393" t="s">
        <v>492</v>
      </c>
      <c r="H393" t="s">
        <v>899</v>
      </c>
      <c r="I393" t="s">
        <v>900</v>
      </c>
      <c r="J393" t="s">
        <v>897</v>
      </c>
      <c r="K393" t="s">
        <v>898</v>
      </c>
    </row>
    <row r="394" spans="1:11">
      <c r="A394" t="s">
        <v>322</v>
      </c>
      <c r="B394">
        <v>93042</v>
      </c>
      <c r="C394" s="1" t="s">
        <v>323</v>
      </c>
      <c r="D394" s="1">
        <v>203304</v>
      </c>
      <c r="E394" s="1" t="str">
        <f t="shared" si="6"/>
        <v>N203304</v>
      </c>
      <c r="F394">
        <v>25</v>
      </c>
      <c r="G394" t="s">
        <v>901</v>
      </c>
      <c r="H394" t="s">
        <v>902</v>
      </c>
      <c r="I394" t="s">
        <v>903</v>
      </c>
      <c r="J394" t="s">
        <v>904</v>
      </c>
      <c r="K394" t="s">
        <v>905</v>
      </c>
    </row>
    <row r="395" spans="1:11">
      <c r="A395" t="s">
        <v>322</v>
      </c>
      <c r="B395">
        <v>93042</v>
      </c>
      <c r="C395" s="1" t="s">
        <v>323</v>
      </c>
      <c r="D395" s="1">
        <v>203306</v>
      </c>
      <c r="E395" s="1" t="str">
        <f t="shared" si="6"/>
        <v>N203306</v>
      </c>
      <c r="F395">
        <v>25</v>
      </c>
      <c r="H395" t="s">
        <v>906</v>
      </c>
      <c r="I395" t="s">
        <v>907</v>
      </c>
      <c r="J395" t="s">
        <v>908</v>
      </c>
      <c r="K395" t="s">
        <v>905</v>
      </c>
    </row>
    <row r="396" spans="1:11">
      <c r="A396" t="s">
        <v>322</v>
      </c>
      <c r="B396">
        <v>93044</v>
      </c>
      <c r="C396" s="1" t="s">
        <v>323</v>
      </c>
      <c r="D396" s="1">
        <v>203308</v>
      </c>
      <c r="E396" s="1" t="str">
        <f t="shared" si="6"/>
        <v>N203308</v>
      </c>
      <c r="F396">
        <v>30</v>
      </c>
      <c r="G396" t="s">
        <v>642</v>
      </c>
      <c r="H396" t="s">
        <v>643</v>
      </c>
      <c r="I396" t="s">
        <v>113</v>
      </c>
      <c r="J396" t="s">
        <v>808</v>
      </c>
      <c r="K396" t="s">
        <v>909</v>
      </c>
    </row>
    <row r="397" spans="1:11">
      <c r="A397" t="s">
        <v>322</v>
      </c>
      <c r="B397">
        <v>93044</v>
      </c>
      <c r="C397" s="1" t="s">
        <v>323</v>
      </c>
      <c r="D397" s="1">
        <v>203309</v>
      </c>
      <c r="E397" s="1" t="str">
        <f t="shared" si="6"/>
        <v>N203309</v>
      </c>
      <c r="F397">
        <v>30</v>
      </c>
      <c r="G397" t="s">
        <v>646</v>
      </c>
      <c r="H397" t="s">
        <v>647</v>
      </c>
      <c r="I397" t="s">
        <v>910</v>
      </c>
      <c r="J397" t="s">
        <v>808</v>
      </c>
      <c r="K397" t="s">
        <v>909</v>
      </c>
    </row>
    <row r="398" spans="1:11">
      <c r="A398" t="s">
        <v>322</v>
      </c>
      <c r="B398">
        <v>93102</v>
      </c>
      <c r="D398" s="1">
        <v>301696</v>
      </c>
      <c r="E398" s="1" t="str">
        <f t="shared" si="6"/>
        <v>301696</v>
      </c>
      <c r="F398">
        <v>30</v>
      </c>
      <c r="G398" t="s">
        <v>169</v>
      </c>
      <c r="H398" t="s">
        <v>911</v>
      </c>
      <c r="I398" t="s">
        <v>912</v>
      </c>
      <c r="K398" t="s">
        <v>752</v>
      </c>
    </row>
    <row r="399" spans="1:11">
      <c r="A399" t="s">
        <v>322</v>
      </c>
      <c r="B399">
        <v>93102</v>
      </c>
      <c r="D399" s="1">
        <v>203698</v>
      </c>
      <c r="E399" s="1" t="str">
        <f t="shared" si="6"/>
        <v>203698</v>
      </c>
      <c r="F399">
        <v>30</v>
      </c>
      <c r="G399" t="s">
        <v>169</v>
      </c>
      <c r="H399" t="s">
        <v>911</v>
      </c>
      <c r="I399" t="s">
        <v>913</v>
      </c>
      <c r="J399" t="s">
        <v>842</v>
      </c>
      <c r="K399" t="s">
        <v>752</v>
      </c>
    </row>
    <row r="400" spans="1:11">
      <c r="A400" t="s">
        <v>322</v>
      </c>
      <c r="B400">
        <v>93106</v>
      </c>
      <c r="C400" s="1" t="s">
        <v>323</v>
      </c>
      <c r="D400" s="1">
        <v>203692</v>
      </c>
      <c r="E400" s="1" t="str">
        <f t="shared" si="6"/>
        <v>N203692</v>
      </c>
      <c r="F400">
        <v>25</v>
      </c>
      <c r="G400" t="s">
        <v>448</v>
      </c>
      <c r="H400" t="s">
        <v>914</v>
      </c>
      <c r="I400" t="s">
        <v>915</v>
      </c>
      <c r="J400" t="s">
        <v>842</v>
      </c>
      <c r="K400" t="s">
        <v>916</v>
      </c>
    </row>
    <row r="401" spans="1:11">
      <c r="A401" t="s">
        <v>322</v>
      </c>
      <c r="B401">
        <v>93106</v>
      </c>
      <c r="C401" s="1" t="s">
        <v>323</v>
      </c>
      <c r="D401" s="1">
        <v>250231</v>
      </c>
      <c r="E401" s="1" t="str">
        <f t="shared" si="6"/>
        <v>N250231</v>
      </c>
      <c r="F401">
        <v>25</v>
      </c>
      <c r="H401" t="s">
        <v>917</v>
      </c>
      <c r="I401" t="s">
        <v>918</v>
      </c>
      <c r="J401" t="s">
        <v>919</v>
      </c>
    </row>
    <row r="402" spans="1:11">
      <c r="A402" t="s">
        <v>322</v>
      </c>
      <c r="B402">
        <v>94093</v>
      </c>
      <c r="C402" s="1" t="s">
        <v>323</v>
      </c>
      <c r="D402" s="1">
        <v>203187</v>
      </c>
      <c r="E402" s="1" t="str">
        <f t="shared" si="6"/>
        <v>N203187</v>
      </c>
      <c r="F402">
        <v>25</v>
      </c>
      <c r="G402" t="s">
        <v>920</v>
      </c>
      <c r="H402" t="s">
        <v>921</v>
      </c>
      <c r="I402" t="s">
        <v>922</v>
      </c>
      <c r="J402" t="s">
        <v>923</v>
      </c>
      <c r="K402" t="s">
        <v>924</v>
      </c>
    </row>
    <row r="403" spans="1:11">
      <c r="A403" t="s">
        <v>322</v>
      </c>
      <c r="B403">
        <v>94093</v>
      </c>
      <c r="C403" s="1" t="s">
        <v>323</v>
      </c>
      <c r="D403" s="1">
        <v>203186</v>
      </c>
      <c r="E403" s="1" t="str">
        <f t="shared" si="6"/>
        <v>N203186</v>
      </c>
      <c r="F403">
        <v>25</v>
      </c>
      <c r="G403" t="s">
        <v>82</v>
      </c>
      <c r="H403" t="s">
        <v>925</v>
      </c>
      <c r="I403" t="s">
        <v>926</v>
      </c>
      <c r="J403" t="s">
        <v>927</v>
      </c>
      <c r="K403" t="s">
        <v>928</v>
      </c>
    </row>
    <row r="404" spans="1:11">
      <c r="A404" t="s">
        <v>322</v>
      </c>
      <c r="B404">
        <v>94107</v>
      </c>
      <c r="C404" s="1" t="s">
        <v>323</v>
      </c>
      <c r="D404" s="1">
        <v>203228</v>
      </c>
      <c r="E404" s="1" t="str">
        <f t="shared" si="6"/>
        <v>N203228</v>
      </c>
      <c r="F404">
        <v>25</v>
      </c>
      <c r="G404" t="s">
        <v>920</v>
      </c>
      <c r="H404" t="s">
        <v>929</v>
      </c>
      <c r="I404" t="s">
        <v>930</v>
      </c>
      <c r="J404" t="s">
        <v>503</v>
      </c>
      <c r="K404" t="s">
        <v>15</v>
      </c>
    </row>
    <row r="405" spans="1:11">
      <c r="A405" t="s">
        <v>322</v>
      </c>
      <c r="B405">
        <v>94107</v>
      </c>
      <c r="C405" s="1" t="s">
        <v>323</v>
      </c>
      <c r="D405" s="1">
        <v>203227</v>
      </c>
      <c r="E405" s="1" t="str">
        <f t="shared" si="6"/>
        <v>N203227</v>
      </c>
      <c r="F405">
        <v>25</v>
      </c>
      <c r="G405" t="s">
        <v>920</v>
      </c>
      <c r="H405" t="s">
        <v>931</v>
      </c>
      <c r="I405" t="s">
        <v>932</v>
      </c>
      <c r="J405" t="s">
        <v>503</v>
      </c>
      <c r="K405" t="s">
        <v>15</v>
      </c>
    </row>
    <row r="406" spans="1:11">
      <c r="A406" t="s">
        <v>322</v>
      </c>
      <c r="B406">
        <v>94173</v>
      </c>
      <c r="C406" s="1" t="s">
        <v>323</v>
      </c>
      <c r="D406" s="1">
        <v>203382</v>
      </c>
      <c r="E406" s="1" t="str">
        <f t="shared" si="6"/>
        <v>N203382</v>
      </c>
      <c r="F406">
        <v>25</v>
      </c>
      <c r="G406" t="s">
        <v>933</v>
      </c>
      <c r="H406" t="s">
        <v>934</v>
      </c>
      <c r="I406" t="s">
        <v>935</v>
      </c>
      <c r="J406" t="s">
        <v>936</v>
      </c>
    </row>
    <row r="407" spans="1:11">
      <c r="A407" t="s">
        <v>322</v>
      </c>
      <c r="B407">
        <v>94173</v>
      </c>
      <c r="C407" s="1" t="s">
        <v>323</v>
      </c>
      <c r="D407" s="1">
        <v>203383</v>
      </c>
      <c r="E407" s="1" t="str">
        <f t="shared" si="6"/>
        <v>N203383</v>
      </c>
      <c r="F407">
        <v>25</v>
      </c>
      <c r="G407" t="s">
        <v>937</v>
      </c>
      <c r="H407" t="s">
        <v>938</v>
      </c>
      <c r="I407" t="s">
        <v>939</v>
      </c>
      <c r="J407" t="s">
        <v>936</v>
      </c>
    </row>
    <row r="408" spans="1:11">
      <c r="A408" t="s">
        <v>322</v>
      </c>
      <c r="B408">
        <v>94174</v>
      </c>
      <c r="C408" s="1" t="s">
        <v>323</v>
      </c>
      <c r="D408" s="1">
        <v>203345</v>
      </c>
      <c r="E408" s="1" t="str">
        <f t="shared" si="6"/>
        <v>N203345</v>
      </c>
      <c r="F408">
        <v>25</v>
      </c>
      <c r="G408" t="s">
        <v>940</v>
      </c>
      <c r="H408" t="s">
        <v>941</v>
      </c>
      <c r="I408" t="s">
        <v>942</v>
      </c>
      <c r="J408" t="s">
        <v>379</v>
      </c>
      <c r="K408" t="s">
        <v>15</v>
      </c>
    </row>
    <row r="409" spans="1:11">
      <c r="A409" t="s">
        <v>322</v>
      </c>
      <c r="B409">
        <v>94174</v>
      </c>
      <c r="C409" s="1" t="s">
        <v>323</v>
      </c>
      <c r="D409" s="1">
        <v>203385</v>
      </c>
      <c r="E409" s="1" t="str">
        <f t="shared" si="6"/>
        <v>N203385</v>
      </c>
      <c r="F409">
        <v>25</v>
      </c>
      <c r="G409" t="s">
        <v>940</v>
      </c>
      <c r="H409" t="s">
        <v>943</v>
      </c>
      <c r="I409" t="s">
        <v>944</v>
      </c>
      <c r="J409" t="s">
        <v>379</v>
      </c>
      <c r="K409" t="s">
        <v>15</v>
      </c>
    </row>
    <row r="410" spans="1:11">
      <c r="A410" t="s">
        <v>322</v>
      </c>
      <c r="B410">
        <v>94180</v>
      </c>
      <c r="C410" s="1" t="s">
        <v>323</v>
      </c>
      <c r="D410" s="1">
        <v>203397</v>
      </c>
      <c r="E410" s="1" t="str">
        <f t="shared" si="6"/>
        <v>N203397</v>
      </c>
      <c r="F410">
        <v>25</v>
      </c>
      <c r="H410" t="s">
        <v>945</v>
      </c>
      <c r="I410" t="s">
        <v>946</v>
      </c>
      <c r="J410" t="s">
        <v>874</v>
      </c>
      <c r="K410" t="s">
        <v>15</v>
      </c>
    </row>
    <row r="411" spans="1:11">
      <c r="A411" t="s">
        <v>322</v>
      </c>
      <c r="B411">
        <v>94180</v>
      </c>
      <c r="C411" s="1" t="s">
        <v>323</v>
      </c>
      <c r="D411" s="1">
        <v>203398</v>
      </c>
      <c r="E411" s="1" t="str">
        <f t="shared" si="6"/>
        <v>N203398</v>
      </c>
      <c r="F411">
        <v>25</v>
      </c>
      <c r="G411" t="s">
        <v>947</v>
      </c>
      <c r="H411" t="s">
        <v>948</v>
      </c>
      <c r="I411" t="s">
        <v>949</v>
      </c>
      <c r="J411" t="s">
        <v>874</v>
      </c>
      <c r="K411" t="s">
        <v>15</v>
      </c>
    </row>
    <row r="412" spans="1:11">
      <c r="A412" t="s">
        <v>322</v>
      </c>
      <c r="B412">
        <v>94209</v>
      </c>
      <c r="D412" s="1">
        <v>203479</v>
      </c>
      <c r="E412" s="1" t="str">
        <f t="shared" si="6"/>
        <v>203479</v>
      </c>
      <c r="F412">
        <v>30</v>
      </c>
      <c r="H412" t="s">
        <v>950</v>
      </c>
      <c r="I412" t="s">
        <v>951</v>
      </c>
      <c r="J412" t="s">
        <v>952</v>
      </c>
      <c r="K412" t="s">
        <v>953</v>
      </c>
    </row>
    <row r="413" spans="1:11">
      <c r="A413" t="s">
        <v>322</v>
      </c>
      <c r="B413">
        <v>94209</v>
      </c>
      <c r="D413" s="1">
        <v>203480</v>
      </c>
      <c r="E413" s="1" t="str">
        <f t="shared" si="6"/>
        <v>203480</v>
      </c>
      <c r="F413">
        <v>30</v>
      </c>
      <c r="H413" t="s">
        <v>950</v>
      </c>
      <c r="I413" t="s">
        <v>951</v>
      </c>
      <c r="J413" t="s">
        <v>954</v>
      </c>
      <c r="K413" t="s">
        <v>955</v>
      </c>
    </row>
    <row r="414" spans="1:11">
      <c r="A414" t="s">
        <v>322</v>
      </c>
      <c r="B414">
        <v>94293</v>
      </c>
      <c r="C414" s="1" t="s">
        <v>323</v>
      </c>
      <c r="D414" s="1">
        <v>203739</v>
      </c>
      <c r="E414" s="1" t="str">
        <f t="shared" si="6"/>
        <v>N203739</v>
      </c>
      <c r="F414">
        <v>25</v>
      </c>
      <c r="G414" t="s">
        <v>956</v>
      </c>
      <c r="H414" t="s">
        <v>957</v>
      </c>
      <c r="I414" t="s">
        <v>958</v>
      </c>
      <c r="J414" t="s">
        <v>959</v>
      </c>
      <c r="K414" t="s">
        <v>15</v>
      </c>
    </row>
    <row r="415" spans="1:11">
      <c r="A415" t="s">
        <v>322</v>
      </c>
      <c r="B415">
        <v>94293</v>
      </c>
      <c r="C415" s="1" t="s">
        <v>323</v>
      </c>
      <c r="D415" s="1">
        <v>203753</v>
      </c>
      <c r="E415" s="1" t="str">
        <f t="shared" si="6"/>
        <v>N203753</v>
      </c>
      <c r="F415">
        <v>25</v>
      </c>
      <c r="G415" t="s">
        <v>956</v>
      </c>
      <c r="H415" t="s">
        <v>960</v>
      </c>
      <c r="I415" t="s">
        <v>961</v>
      </c>
      <c r="J415" t="s">
        <v>962</v>
      </c>
      <c r="K415" t="s">
        <v>15</v>
      </c>
    </row>
    <row r="416" spans="1:11">
      <c r="A416" t="s">
        <v>322</v>
      </c>
      <c r="B416">
        <v>94348</v>
      </c>
      <c r="C416" s="1" t="s">
        <v>10</v>
      </c>
      <c r="D416" s="1">
        <v>203908</v>
      </c>
      <c r="E416" s="1" t="str">
        <f t="shared" si="6"/>
        <v>E203908</v>
      </c>
      <c r="F416">
        <v>25</v>
      </c>
      <c r="G416" t="s">
        <v>535</v>
      </c>
      <c r="H416" t="s">
        <v>963</v>
      </c>
      <c r="I416" t="s">
        <v>139</v>
      </c>
      <c r="J416" t="s">
        <v>964</v>
      </c>
      <c r="K416" t="s">
        <v>398</v>
      </c>
    </row>
    <row r="417" spans="1:11">
      <c r="A417" t="s">
        <v>322</v>
      </c>
      <c r="B417">
        <v>94348</v>
      </c>
      <c r="C417" s="1" t="s">
        <v>10</v>
      </c>
      <c r="D417" s="1">
        <v>203885</v>
      </c>
      <c r="E417" s="1" t="str">
        <f t="shared" si="6"/>
        <v>E203885</v>
      </c>
      <c r="F417">
        <v>25</v>
      </c>
      <c r="G417" t="s">
        <v>535</v>
      </c>
      <c r="H417" t="s">
        <v>965</v>
      </c>
      <c r="I417" t="s">
        <v>966</v>
      </c>
      <c r="J417" t="s">
        <v>964</v>
      </c>
      <c r="K417" t="s">
        <v>398</v>
      </c>
    </row>
    <row r="418" spans="1:11">
      <c r="A418" t="s">
        <v>322</v>
      </c>
      <c r="B418">
        <v>96030</v>
      </c>
      <c r="C418" s="1" t="s">
        <v>323</v>
      </c>
      <c r="D418" s="1">
        <v>350111</v>
      </c>
      <c r="E418" s="1" t="str">
        <f t="shared" si="6"/>
        <v>N350111</v>
      </c>
      <c r="F418">
        <v>30</v>
      </c>
      <c r="G418" t="s">
        <v>967</v>
      </c>
      <c r="H418" t="s">
        <v>968</v>
      </c>
      <c r="I418" t="s">
        <v>319</v>
      </c>
      <c r="K418" t="s">
        <v>705</v>
      </c>
    </row>
    <row r="419" spans="1:11">
      <c r="A419" t="s">
        <v>322</v>
      </c>
      <c r="B419">
        <v>96030</v>
      </c>
      <c r="C419" s="1" t="s">
        <v>323</v>
      </c>
      <c r="D419" s="1">
        <v>350112</v>
      </c>
      <c r="E419" s="1" t="str">
        <f t="shared" si="6"/>
        <v>N350112</v>
      </c>
      <c r="F419">
        <v>30</v>
      </c>
      <c r="G419" t="s">
        <v>967</v>
      </c>
      <c r="H419" t="s">
        <v>968</v>
      </c>
      <c r="I419" t="s">
        <v>321</v>
      </c>
      <c r="K419" t="s">
        <v>705</v>
      </c>
    </row>
    <row r="420" spans="1:11">
      <c r="A420" t="s">
        <v>322</v>
      </c>
      <c r="B420">
        <v>96079</v>
      </c>
      <c r="C420" s="1" t="s">
        <v>323</v>
      </c>
      <c r="D420" s="1">
        <v>301091</v>
      </c>
      <c r="E420" s="1" t="str">
        <f t="shared" si="6"/>
        <v>N301091</v>
      </c>
      <c r="F420">
        <v>25</v>
      </c>
      <c r="G420" t="s">
        <v>154</v>
      </c>
      <c r="H420" t="s">
        <v>969</v>
      </c>
      <c r="I420" t="s">
        <v>970</v>
      </c>
      <c r="K420" t="s">
        <v>749</v>
      </c>
    </row>
    <row r="421" spans="1:11">
      <c r="A421" t="s">
        <v>322</v>
      </c>
      <c r="B421">
        <v>96079</v>
      </c>
      <c r="C421" s="1" t="s">
        <v>323</v>
      </c>
      <c r="D421" s="1">
        <v>301319</v>
      </c>
      <c r="E421" s="1" t="str">
        <f t="shared" si="6"/>
        <v>N301319</v>
      </c>
      <c r="F421">
        <v>25</v>
      </c>
      <c r="G421" t="s">
        <v>971</v>
      </c>
      <c r="H421" t="s">
        <v>972</v>
      </c>
      <c r="I421" t="s">
        <v>973</v>
      </c>
      <c r="K421" t="s">
        <v>749</v>
      </c>
    </row>
    <row r="422" spans="1:11">
      <c r="A422" t="s">
        <v>322</v>
      </c>
      <c r="B422">
        <v>96133</v>
      </c>
      <c r="C422" s="1" t="s">
        <v>323</v>
      </c>
      <c r="D422" s="1">
        <v>350146</v>
      </c>
      <c r="E422" s="1" t="str">
        <f t="shared" si="6"/>
        <v>N350146</v>
      </c>
      <c r="F422">
        <v>30</v>
      </c>
      <c r="G422" t="s">
        <v>974</v>
      </c>
      <c r="H422" t="s">
        <v>975</v>
      </c>
      <c r="I422" t="s">
        <v>976</v>
      </c>
      <c r="K422" t="s">
        <v>752</v>
      </c>
    </row>
    <row r="423" spans="1:11">
      <c r="A423" t="s">
        <v>322</v>
      </c>
      <c r="B423">
        <v>96133</v>
      </c>
      <c r="C423" s="1" t="s">
        <v>323</v>
      </c>
      <c r="D423" s="1">
        <v>350147</v>
      </c>
      <c r="E423" s="1" t="str">
        <f t="shared" si="6"/>
        <v>N350147</v>
      </c>
      <c r="F423">
        <v>30</v>
      </c>
      <c r="G423" t="s">
        <v>974</v>
      </c>
      <c r="H423" t="s">
        <v>975</v>
      </c>
      <c r="I423" t="s">
        <v>977</v>
      </c>
      <c r="K423" t="s">
        <v>752</v>
      </c>
    </row>
    <row r="424" spans="1:11">
      <c r="A424" t="s">
        <v>322</v>
      </c>
      <c r="B424">
        <v>96134</v>
      </c>
      <c r="C424" s="1" t="s">
        <v>323</v>
      </c>
      <c r="D424" s="1">
        <v>350148</v>
      </c>
      <c r="E424" s="1" t="str">
        <f t="shared" si="6"/>
        <v>N350148</v>
      </c>
      <c r="F424">
        <v>30</v>
      </c>
      <c r="G424" t="s">
        <v>974</v>
      </c>
      <c r="H424" t="s">
        <v>975</v>
      </c>
      <c r="I424" t="s">
        <v>978</v>
      </c>
      <c r="K424" t="s">
        <v>752</v>
      </c>
    </row>
    <row r="425" spans="1:11">
      <c r="A425" t="s">
        <v>322</v>
      </c>
      <c r="B425">
        <v>96134</v>
      </c>
      <c r="C425" s="1" t="s">
        <v>323</v>
      </c>
      <c r="D425" s="1">
        <v>350149</v>
      </c>
      <c r="E425" s="1" t="str">
        <f t="shared" si="6"/>
        <v>N350149</v>
      </c>
      <c r="F425">
        <v>30</v>
      </c>
      <c r="G425" t="s">
        <v>234</v>
      </c>
      <c r="H425" t="s">
        <v>979</v>
      </c>
      <c r="I425" t="s">
        <v>286</v>
      </c>
      <c r="K425" t="s">
        <v>752</v>
      </c>
    </row>
    <row r="426" spans="1:11">
      <c r="A426" t="s">
        <v>322</v>
      </c>
      <c r="B426">
        <v>96148</v>
      </c>
      <c r="C426" s="1" t="s">
        <v>323</v>
      </c>
      <c r="D426" s="1">
        <v>301502</v>
      </c>
      <c r="E426" s="1" t="str">
        <f t="shared" si="6"/>
        <v>N301502</v>
      </c>
      <c r="F426">
        <v>25</v>
      </c>
      <c r="H426" t="s">
        <v>980</v>
      </c>
      <c r="I426" t="s">
        <v>981</v>
      </c>
      <c r="J426" t="s">
        <v>982</v>
      </c>
      <c r="K426" t="s">
        <v>983</v>
      </c>
    </row>
    <row r="427" spans="1:11">
      <c r="A427" t="s">
        <v>322</v>
      </c>
      <c r="B427">
        <v>96148</v>
      </c>
      <c r="C427" s="1" t="s">
        <v>323</v>
      </c>
      <c r="D427" s="1">
        <v>301501</v>
      </c>
      <c r="E427" s="1" t="str">
        <f t="shared" si="6"/>
        <v>N301501</v>
      </c>
      <c r="F427">
        <v>25</v>
      </c>
      <c r="G427" t="s">
        <v>984</v>
      </c>
      <c r="H427" t="s">
        <v>985</v>
      </c>
      <c r="I427" t="s">
        <v>986</v>
      </c>
      <c r="J427" t="s">
        <v>982</v>
      </c>
      <c r="K427" t="s">
        <v>983</v>
      </c>
    </row>
    <row r="428" spans="1:11">
      <c r="A428" t="s">
        <v>322</v>
      </c>
      <c r="B428">
        <v>96206</v>
      </c>
      <c r="C428" s="1" t="s">
        <v>323</v>
      </c>
      <c r="D428" s="1">
        <v>350166</v>
      </c>
      <c r="E428" s="1" t="str">
        <f t="shared" si="6"/>
        <v>N350166</v>
      </c>
      <c r="F428">
        <v>30</v>
      </c>
      <c r="G428" t="s">
        <v>212</v>
      </c>
      <c r="H428" t="s">
        <v>987</v>
      </c>
      <c r="I428" t="s">
        <v>988</v>
      </c>
      <c r="K428" t="s">
        <v>989</v>
      </c>
    </row>
    <row r="429" spans="1:11">
      <c r="A429" t="s">
        <v>322</v>
      </c>
      <c r="B429">
        <v>96206</v>
      </c>
      <c r="C429" s="1" t="s">
        <v>323</v>
      </c>
      <c r="D429" s="1">
        <v>350165</v>
      </c>
      <c r="E429" s="1" t="str">
        <f t="shared" si="6"/>
        <v>N350165</v>
      </c>
      <c r="F429">
        <v>30</v>
      </c>
      <c r="G429" t="s">
        <v>212</v>
      </c>
      <c r="H429" t="s">
        <v>987</v>
      </c>
      <c r="I429" t="s">
        <v>990</v>
      </c>
      <c r="K429" t="s">
        <v>989</v>
      </c>
    </row>
    <row r="430" spans="1:11">
      <c r="A430" t="s">
        <v>322</v>
      </c>
      <c r="B430">
        <v>96207</v>
      </c>
      <c r="C430" s="1" t="s">
        <v>323</v>
      </c>
      <c r="D430" s="1">
        <v>350168</v>
      </c>
      <c r="E430" s="1" t="str">
        <f t="shared" si="6"/>
        <v>N350168</v>
      </c>
      <c r="F430">
        <v>30</v>
      </c>
      <c r="G430" t="s">
        <v>212</v>
      </c>
      <c r="H430" t="s">
        <v>987</v>
      </c>
      <c r="I430" t="s">
        <v>991</v>
      </c>
      <c r="K430" t="s">
        <v>992</v>
      </c>
    </row>
    <row r="431" spans="1:11">
      <c r="A431" t="s">
        <v>322</v>
      </c>
      <c r="B431">
        <v>96207</v>
      </c>
      <c r="C431" s="1" t="s">
        <v>323</v>
      </c>
      <c r="D431" s="1">
        <v>350167</v>
      </c>
      <c r="E431" s="1" t="str">
        <f t="shared" si="6"/>
        <v>N350167</v>
      </c>
      <c r="F431">
        <v>30</v>
      </c>
      <c r="G431" t="s">
        <v>212</v>
      </c>
      <c r="H431" t="s">
        <v>987</v>
      </c>
      <c r="I431" t="s">
        <v>993</v>
      </c>
      <c r="K431" t="s">
        <v>992</v>
      </c>
    </row>
    <row r="432" spans="1:11">
      <c r="A432" t="s">
        <v>322</v>
      </c>
      <c r="B432">
        <v>96211</v>
      </c>
      <c r="C432" s="1" t="s">
        <v>323</v>
      </c>
      <c r="D432" s="1">
        <v>301671</v>
      </c>
      <c r="E432" s="1" t="str">
        <f t="shared" si="6"/>
        <v>N301671</v>
      </c>
      <c r="F432">
        <v>25</v>
      </c>
      <c r="G432" t="s">
        <v>994</v>
      </c>
      <c r="H432" t="s">
        <v>995</v>
      </c>
      <c r="I432" t="s">
        <v>996</v>
      </c>
      <c r="K432" t="s">
        <v>997</v>
      </c>
    </row>
    <row r="433" spans="1:11">
      <c r="A433" t="s">
        <v>322</v>
      </c>
      <c r="B433">
        <v>96211</v>
      </c>
      <c r="C433" s="1" t="s">
        <v>323</v>
      </c>
      <c r="D433" s="1">
        <v>301672</v>
      </c>
      <c r="E433" s="1" t="str">
        <f t="shared" si="6"/>
        <v>N301672</v>
      </c>
      <c r="F433">
        <v>25</v>
      </c>
      <c r="G433" t="s">
        <v>994</v>
      </c>
      <c r="H433" t="s">
        <v>995</v>
      </c>
      <c r="I433" t="s">
        <v>998</v>
      </c>
      <c r="K433" t="s">
        <v>999</v>
      </c>
    </row>
    <row r="434" spans="1:11">
      <c r="A434" t="s">
        <v>322</v>
      </c>
      <c r="B434">
        <v>96225</v>
      </c>
      <c r="C434" s="1" t="s">
        <v>323</v>
      </c>
      <c r="D434" s="1">
        <v>350179</v>
      </c>
      <c r="E434" s="1" t="str">
        <f t="shared" si="6"/>
        <v>N350179</v>
      </c>
      <c r="F434">
        <v>30</v>
      </c>
      <c r="G434" t="s">
        <v>614</v>
      </c>
      <c r="H434" t="s">
        <v>1000</v>
      </c>
      <c r="I434" t="s">
        <v>1001</v>
      </c>
      <c r="K434" t="s">
        <v>1002</v>
      </c>
    </row>
    <row r="435" spans="1:11">
      <c r="A435" t="s">
        <v>322</v>
      </c>
      <c r="B435">
        <v>96225</v>
      </c>
      <c r="C435" s="1" t="s">
        <v>323</v>
      </c>
      <c r="D435" s="1">
        <v>350180</v>
      </c>
      <c r="E435" s="1" t="str">
        <f t="shared" si="6"/>
        <v>N350180</v>
      </c>
      <c r="F435">
        <v>30</v>
      </c>
      <c r="G435" t="s">
        <v>614</v>
      </c>
      <c r="H435" t="s">
        <v>1000</v>
      </c>
      <c r="I435" t="s">
        <v>1003</v>
      </c>
      <c r="K435" t="s">
        <v>1002</v>
      </c>
    </row>
    <row r="436" spans="1:11">
      <c r="A436" t="s">
        <v>322</v>
      </c>
      <c r="B436">
        <v>96260</v>
      </c>
      <c r="C436" s="1" t="s">
        <v>10</v>
      </c>
      <c r="D436" s="1">
        <v>350208</v>
      </c>
      <c r="E436" s="1" t="str">
        <f t="shared" si="6"/>
        <v>E350208</v>
      </c>
      <c r="F436">
        <v>30</v>
      </c>
      <c r="G436" t="s">
        <v>1004</v>
      </c>
      <c r="H436" t="s">
        <v>1005</v>
      </c>
      <c r="I436" t="s">
        <v>319</v>
      </c>
      <c r="K436" t="s">
        <v>1006</v>
      </c>
    </row>
    <row r="437" spans="1:11">
      <c r="A437" t="s">
        <v>322</v>
      </c>
      <c r="B437">
        <v>96260</v>
      </c>
      <c r="C437" s="1" t="s">
        <v>10</v>
      </c>
      <c r="D437" s="1">
        <v>350209</v>
      </c>
      <c r="E437" s="1" t="str">
        <f t="shared" si="6"/>
        <v>E350209</v>
      </c>
      <c r="F437">
        <v>30</v>
      </c>
      <c r="G437" t="s">
        <v>1004</v>
      </c>
      <c r="H437" t="s">
        <v>1005</v>
      </c>
      <c r="I437" t="s">
        <v>321</v>
      </c>
      <c r="K437" t="s">
        <v>1006</v>
      </c>
    </row>
    <row r="438" spans="1:11">
      <c r="A438" t="s">
        <v>322</v>
      </c>
      <c r="B438">
        <v>98020</v>
      </c>
      <c r="C438" s="1" t="s">
        <v>323</v>
      </c>
      <c r="D438" s="1">
        <v>301171</v>
      </c>
      <c r="E438" s="1" t="str">
        <f t="shared" si="6"/>
        <v>N301171</v>
      </c>
      <c r="F438">
        <v>25</v>
      </c>
      <c r="G438" t="s">
        <v>65</v>
      </c>
      <c r="H438" t="s">
        <v>1007</v>
      </c>
      <c r="I438" t="s">
        <v>1008</v>
      </c>
      <c r="J438" t="s">
        <v>1009</v>
      </c>
      <c r="K438" t="s">
        <v>46</v>
      </c>
    </row>
    <row r="439" spans="1:11">
      <c r="A439" t="s">
        <v>322</v>
      </c>
      <c r="B439">
        <v>98020</v>
      </c>
      <c r="C439" s="1" t="s">
        <v>323</v>
      </c>
      <c r="D439" s="1">
        <v>301172</v>
      </c>
      <c r="E439" s="1" t="str">
        <f t="shared" si="6"/>
        <v>N301172</v>
      </c>
      <c r="F439">
        <v>25</v>
      </c>
      <c r="G439" t="s">
        <v>1010</v>
      </c>
      <c r="H439" t="s">
        <v>1011</v>
      </c>
      <c r="I439" t="s">
        <v>1012</v>
      </c>
      <c r="J439" t="s">
        <v>1009</v>
      </c>
      <c r="K439" t="s">
        <v>46</v>
      </c>
    </row>
    <row r="440" spans="1:11">
      <c r="A440" t="s">
        <v>322</v>
      </c>
      <c r="B440">
        <v>98080</v>
      </c>
      <c r="C440" s="1" t="s">
        <v>323</v>
      </c>
      <c r="D440" s="1">
        <v>301413</v>
      </c>
      <c r="E440" s="1" t="str">
        <f t="shared" si="6"/>
        <v>N301413</v>
      </c>
      <c r="F440">
        <v>25</v>
      </c>
      <c r="G440" t="s">
        <v>96</v>
      </c>
      <c r="H440" t="s">
        <v>1013</v>
      </c>
      <c r="I440" t="s">
        <v>1014</v>
      </c>
      <c r="K440" t="s">
        <v>1015</v>
      </c>
    </row>
    <row r="441" spans="1:11">
      <c r="A441" t="s">
        <v>322</v>
      </c>
      <c r="B441">
        <v>98080</v>
      </c>
      <c r="C441" s="1" t="s">
        <v>323</v>
      </c>
      <c r="D441" s="1">
        <v>301414</v>
      </c>
      <c r="E441" s="1" t="str">
        <f t="shared" si="6"/>
        <v>N301414</v>
      </c>
      <c r="F441">
        <v>25</v>
      </c>
      <c r="G441" t="s">
        <v>96</v>
      </c>
      <c r="H441" t="s">
        <v>1013</v>
      </c>
      <c r="I441" t="s">
        <v>39</v>
      </c>
      <c r="K441" t="s">
        <v>1015</v>
      </c>
    </row>
    <row r="442" spans="1:11">
      <c r="A442" t="s">
        <v>322</v>
      </c>
      <c r="B442">
        <v>98094</v>
      </c>
      <c r="C442" s="1" t="s">
        <v>323</v>
      </c>
      <c r="D442" s="1">
        <v>301476</v>
      </c>
      <c r="E442" s="1" t="str">
        <f t="shared" si="6"/>
        <v>N301476</v>
      </c>
      <c r="F442">
        <v>25</v>
      </c>
      <c r="G442" t="s">
        <v>361</v>
      </c>
      <c r="H442" t="s">
        <v>362</v>
      </c>
      <c r="I442" t="s">
        <v>1016</v>
      </c>
      <c r="K442" t="s">
        <v>1017</v>
      </c>
    </row>
    <row r="443" spans="1:11">
      <c r="A443" t="s">
        <v>322</v>
      </c>
      <c r="B443">
        <v>98094</v>
      </c>
      <c r="C443" s="1" t="s">
        <v>323</v>
      </c>
      <c r="D443" s="1">
        <v>301464</v>
      </c>
      <c r="E443" s="1" t="str">
        <f t="shared" si="6"/>
        <v>N301464</v>
      </c>
      <c r="F443">
        <v>25</v>
      </c>
      <c r="G443" t="s">
        <v>344</v>
      </c>
      <c r="H443" t="s">
        <v>802</v>
      </c>
      <c r="I443" t="s">
        <v>1018</v>
      </c>
      <c r="K443" t="s">
        <v>1017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B8" sqref="B8"/>
    </sheetView>
  </sheetViews>
  <sheetFormatPr baseColWidth="10" defaultRowHeight="15"/>
  <cols>
    <col min="1" max="1" width="12.28515625" customWidth="1"/>
    <col min="2" max="2" width="12.140625" bestFit="1" customWidth="1"/>
    <col min="4" max="4" width="5.42578125" style="1" bestFit="1" customWidth="1"/>
    <col min="5" max="5" width="66.5703125" customWidth="1"/>
    <col min="6" max="6" width="47.7109375" bestFit="1" customWidth="1"/>
    <col min="7" max="7" width="53.42578125" customWidth="1"/>
    <col min="8" max="8" width="42.7109375" customWidth="1"/>
    <col min="9" max="9" width="42.42578125" bestFit="1" customWidth="1"/>
    <col min="10" max="10" width="11.42578125" style="1"/>
  </cols>
  <sheetData>
    <row r="1" spans="1:10">
      <c r="C1" t="s">
        <v>1019</v>
      </c>
      <c r="D1" s="1" t="s">
        <v>1021</v>
      </c>
      <c r="E1" t="s">
        <v>1022</v>
      </c>
      <c r="F1" t="str">
        <f>Feuil1!H3</f>
        <v>ŒUVRE</v>
      </c>
      <c r="G1" t="str">
        <f>Feuil1!I3</f>
        <v xml:space="preserve">EXTRAIT  </v>
      </c>
      <c r="H1" t="str">
        <f>Feuil1!J3</f>
        <v>INTERPRETES</v>
      </c>
      <c r="I1" t="str">
        <f>Feuil1!K3</f>
        <v>MUSICIENS</v>
      </c>
      <c r="J1" s="1" t="s">
        <v>1023</v>
      </c>
    </row>
    <row r="2" spans="1:10">
      <c r="A2" t="s">
        <v>1020</v>
      </c>
      <c r="B2" t="s">
        <v>1024</v>
      </c>
      <c r="C2" s="1" t="str">
        <f>VLOOKUP($B2,Feuil1!$E$4:$K$443,1,FALSE)</f>
        <v>N202052</v>
      </c>
      <c r="D2" s="1">
        <f>VLOOKUP($B2,Feuil1!$E$4:$K$443,2,FALSE)</f>
        <v>25</v>
      </c>
      <c r="E2" t="str">
        <f>VLOOKUP($B2,Feuil1!$E$4:$K$443,3,FALSE)</f>
        <v>SZULC (Joseph)</v>
      </c>
      <c r="F2" t="str">
        <f>VLOOKUP($B2,Feuil1!$E$4:$K$443,4,FALSE)</f>
        <v>ROUTE EST BELLE (LA)</v>
      </c>
      <c r="G2" t="str">
        <f>VLOOKUP($B2,Feuil1!$E$4:$K$443,5,FALSE)</f>
        <v>Fox-trot du film "La Route est belle"</v>
      </c>
      <c r="H2" t="str">
        <f>VLOOKUP($B2,Feuil1!$E$4:$K$443,6,FALSE)</f>
        <v>André BAUGE</v>
      </c>
      <c r="I2" t="str">
        <f>VLOOKUP($B2,Feuil1!$E$4:$K$443,7,FALSE)</f>
        <v>Orchestre</v>
      </c>
      <c r="J2" s="1">
        <v>4</v>
      </c>
    </row>
    <row r="3" spans="1:10">
      <c r="A3" t="s">
        <v>1020</v>
      </c>
      <c r="B3" t="s">
        <v>1025</v>
      </c>
      <c r="C3" s="1" t="str">
        <f>VLOOKUP($B3,Feuil1!$E$4:$K$443,1,FALSE)</f>
        <v>N202053</v>
      </c>
      <c r="D3" s="1">
        <f>VLOOKUP($B3,Feuil1!$E$4:$K$443,2,FALSE)</f>
        <v>25</v>
      </c>
      <c r="E3" t="str">
        <f>VLOOKUP($B3,Feuil1!$E$4:$K$443,3,FALSE)</f>
        <v>PLANCHAR (M.)</v>
      </c>
      <c r="F3" t="str">
        <f>VLOOKUP($B3,Feuil1!$E$4:$K$443,4,FALSE)</f>
        <v>CLOWN AMOUREUX (LE)</v>
      </c>
      <c r="G3" t="str">
        <f>VLOOKUP($B3,Feuil1!$E$4:$K$443,5,FALSE)</f>
        <v>Complainte de Jim</v>
      </c>
      <c r="H3" t="str">
        <f>VLOOKUP($B3,Feuil1!$E$4:$K$443,6,FALSE)</f>
        <v>André BAUGE de l'Opéra-Comique</v>
      </c>
      <c r="I3" t="str">
        <f>VLOOKUP($B3,Feuil1!$E$4:$K$443,7,FALSE)</f>
        <v>Orchestre</v>
      </c>
      <c r="J3" s="1">
        <v>4</v>
      </c>
    </row>
    <row r="4" spans="1:10">
      <c r="A4" t="s">
        <v>1020</v>
      </c>
      <c r="B4" t="s">
        <v>1026</v>
      </c>
      <c r="C4" t="s">
        <v>1026</v>
      </c>
      <c r="D4" s="1">
        <v>25</v>
      </c>
      <c r="E4" t="s">
        <v>1027</v>
      </c>
      <c r="F4" t="s">
        <v>1028</v>
      </c>
      <c r="G4" t="s">
        <v>1029</v>
      </c>
      <c r="H4" t="s">
        <v>1030</v>
      </c>
      <c r="I4" t="s">
        <v>1031</v>
      </c>
      <c r="J4" s="1">
        <v>3</v>
      </c>
    </row>
    <row r="5" spans="1:10">
      <c r="A5" t="s">
        <v>1020</v>
      </c>
      <c r="B5" t="s">
        <v>1037</v>
      </c>
      <c r="C5" t="s">
        <v>1032</v>
      </c>
      <c r="D5" s="1">
        <v>25</v>
      </c>
      <c r="E5" t="s">
        <v>1033</v>
      </c>
      <c r="F5" t="s">
        <v>1034</v>
      </c>
      <c r="G5" t="s">
        <v>1035</v>
      </c>
      <c r="H5" t="s">
        <v>1030</v>
      </c>
      <c r="I5" t="s">
        <v>1036</v>
      </c>
      <c r="J5" s="1">
        <v>3</v>
      </c>
    </row>
    <row r="6" spans="1:10">
      <c r="A6" t="s">
        <v>1020</v>
      </c>
      <c r="B6" t="s">
        <v>1038</v>
      </c>
      <c r="C6" t="s">
        <v>1038</v>
      </c>
      <c r="D6" s="1">
        <v>25</v>
      </c>
      <c r="E6" t="s">
        <v>1042</v>
      </c>
      <c r="F6" t="s">
        <v>1041</v>
      </c>
      <c r="G6" t="s">
        <v>1039</v>
      </c>
      <c r="H6" t="s">
        <v>1040</v>
      </c>
      <c r="I6" t="s">
        <v>15</v>
      </c>
      <c r="J6" s="1">
        <v>4</v>
      </c>
    </row>
    <row r="7" spans="1:10">
      <c r="A7" t="s">
        <v>1020</v>
      </c>
      <c r="B7" t="s">
        <v>1043</v>
      </c>
      <c r="C7" t="s">
        <v>1043</v>
      </c>
      <c r="D7" s="1">
        <v>25</v>
      </c>
      <c r="E7" t="s">
        <v>1042</v>
      </c>
      <c r="F7" t="s">
        <v>1044</v>
      </c>
      <c r="G7" t="s">
        <v>1039</v>
      </c>
      <c r="H7" t="s">
        <v>1040</v>
      </c>
      <c r="I7" t="s">
        <v>15</v>
      </c>
      <c r="J7" s="1">
        <v>4</v>
      </c>
    </row>
    <row r="8" spans="1:10">
      <c r="A8" t="s">
        <v>1020</v>
      </c>
      <c r="B8" t="s">
        <v>1045</v>
      </c>
      <c r="C8" t="s">
        <v>1045</v>
      </c>
      <c r="D8" s="1">
        <v>25</v>
      </c>
      <c r="E8" t="s">
        <v>1042</v>
      </c>
      <c r="F8" t="s">
        <v>1050</v>
      </c>
      <c r="G8" t="s">
        <v>1048</v>
      </c>
      <c r="H8" t="s">
        <v>1047</v>
      </c>
      <c r="I8" t="s">
        <v>1051</v>
      </c>
      <c r="J8" s="1">
        <v>4</v>
      </c>
    </row>
    <row r="9" spans="1:10">
      <c r="A9" t="s">
        <v>1020</v>
      </c>
      <c r="B9" t="s">
        <v>1046</v>
      </c>
      <c r="C9" t="s">
        <v>1046</v>
      </c>
      <c r="D9" s="1">
        <v>25</v>
      </c>
      <c r="E9" t="s">
        <v>1052</v>
      </c>
      <c r="F9" t="s">
        <v>1057</v>
      </c>
      <c r="G9" t="s">
        <v>1049</v>
      </c>
      <c r="H9" t="s">
        <v>1047</v>
      </c>
      <c r="I9" t="s">
        <v>1053</v>
      </c>
      <c r="J9" s="1">
        <v>4</v>
      </c>
    </row>
    <row r="10" spans="1:10">
      <c r="A10" t="s">
        <v>1020</v>
      </c>
      <c r="B10" t="s">
        <v>1054</v>
      </c>
      <c r="C10" t="s">
        <v>1054</v>
      </c>
      <c r="D10" s="1">
        <v>25</v>
      </c>
      <c r="E10" t="s">
        <v>1058</v>
      </c>
      <c r="F10" t="s">
        <v>1059</v>
      </c>
      <c r="G10" t="s">
        <v>1060</v>
      </c>
      <c r="H10" t="s">
        <v>1055</v>
      </c>
      <c r="I10" t="s">
        <v>1056</v>
      </c>
      <c r="J10" s="1">
        <v>2</v>
      </c>
    </row>
    <row r="11" spans="1:10">
      <c r="A11" t="s">
        <v>1020</v>
      </c>
      <c r="B11" t="s">
        <v>1061</v>
      </c>
      <c r="C11" t="s">
        <v>1061</v>
      </c>
      <c r="D11" s="1">
        <v>25</v>
      </c>
      <c r="E11" t="s">
        <v>1062</v>
      </c>
      <c r="F11" t="s">
        <v>1063</v>
      </c>
      <c r="G11" t="s">
        <v>1064</v>
      </c>
      <c r="H11" t="s">
        <v>1055</v>
      </c>
      <c r="I11" t="s">
        <v>1056</v>
      </c>
      <c r="J11" s="1">
        <v>3</v>
      </c>
    </row>
    <row r="12" spans="1:10">
      <c r="A12" t="s">
        <v>1020</v>
      </c>
      <c r="B12" t="s">
        <v>1065</v>
      </c>
      <c r="C12" t="s">
        <v>1065</v>
      </c>
      <c r="D12" s="1">
        <v>25</v>
      </c>
      <c r="E12" t="s">
        <v>1067</v>
      </c>
      <c r="F12" t="s">
        <v>1066</v>
      </c>
      <c r="G12" t="s">
        <v>1068</v>
      </c>
      <c r="H12" t="s">
        <v>1055</v>
      </c>
      <c r="I12" t="s">
        <v>15</v>
      </c>
      <c r="J12" s="1">
        <v>4</v>
      </c>
    </row>
    <row r="13" spans="1:10">
      <c r="A13" t="s">
        <v>1020</v>
      </c>
      <c r="B13" t="s">
        <v>1069</v>
      </c>
      <c r="C13" t="s">
        <v>1069</v>
      </c>
      <c r="D13" s="1">
        <v>25</v>
      </c>
      <c r="E13" t="s">
        <v>1070</v>
      </c>
      <c r="F13" t="s">
        <v>1071</v>
      </c>
      <c r="G13" t="s">
        <v>1072</v>
      </c>
      <c r="H13" t="s">
        <v>1055</v>
      </c>
      <c r="I13" t="s">
        <v>15</v>
      </c>
      <c r="J13" s="1">
        <v>4</v>
      </c>
    </row>
    <row r="14" spans="1:10">
      <c r="A14" t="s">
        <v>1020</v>
      </c>
      <c r="B14" t="s">
        <v>1073</v>
      </c>
      <c r="C14" t="s">
        <v>1073</v>
      </c>
      <c r="D14" s="1">
        <v>25</v>
      </c>
      <c r="E14" t="s">
        <v>1077</v>
      </c>
      <c r="F14" t="s">
        <v>1076</v>
      </c>
      <c r="G14" t="s">
        <v>1074</v>
      </c>
      <c r="H14" t="s">
        <v>1075</v>
      </c>
      <c r="I14" t="s">
        <v>1078</v>
      </c>
      <c r="J14" s="1">
        <v>4</v>
      </c>
    </row>
    <row r="15" spans="1:10">
      <c r="A15" t="s">
        <v>1020</v>
      </c>
      <c r="B15" s="1" t="s">
        <v>1081</v>
      </c>
      <c r="C15" s="1" t="s">
        <v>1081</v>
      </c>
      <c r="D15" s="1">
        <v>25</v>
      </c>
      <c r="E15" t="s">
        <v>1080</v>
      </c>
      <c r="F15" t="s">
        <v>1079</v>
      </c>
      <c r="G15" t="e">
        <f>VLOOKUP($B15,Feuil1!$E$4:$K$443,5,FALSE)</f>
        <v>#N/A</v>
      </c>
      <c r="H15" t="s">
        <v>1075</v>
      </c>
      <c r="I15" t="s">
        <v>1078</v>
      </c>
      <c r="J15" s="1">
        <v>4</v>
      </c>
    </row>
    <row r="16" spans="1:10">
      <c r="A16" t="s">
        <v>1020</v>
      </c>
      <c r="B16" t="s">
        <v>1082</v>
      </c>
      <c r="C16" t="s">
        <v>1082</v>
      </c>
      <c r="D16" s="1">
        <v>25</v>
      </c>
      <c r="E16" t="s">
        <v>1083</v>
      </c>
      <c r="F16" t="s">
        <v>1084</v>
      </c>
      <c r="G16" t="s">
        <v>1085</v>
      </c>
      <c r="H16" t="s">
        <v>1090</v>
      </c>
      <c r="J16" s="1">
        <v>3</v>
      </c>
    </row>
    <row r="17" spans="1:10">
      <c r="A17" t="s">
        <v>1020</v>
      </c>
      <c r="B17" t="s">
        <v>1086</v>
      </c>
      <c r="C17" t="s">
        <v>1086</v>
      </c>
      <c r="D17" s="1">
        <v>25</v>
      </c>
      <c r="E17" t="s">
        <v>1087</v>
      </c>
      <c r="F17" t="s">
        <v>1088</v>
      </c>
      <c r="G17" t="s">
        <v>1089</v>
      </c>
      <c r="H17" t="s">
        <v>1090</v>
      </c>
      <c r="J17" s="1">
        <v>4</v>
      </c>
    </row>
    <row r="18" spans="1:10">
      <c r="A18" t="s">
        <v>1020</v>
      </c>
      <c r="B18" t="s">
        <v>1091</v>
      </c>
      <c r="C18" t="s">
        <v>1091</v>
      </c>
      <c r="D18" s="1">
        <v>25</v>
      </c>
      <c r="E18" t="s">
        <v>1092</v>
      </c>
      <c r="F18" t="s">
        <v>1093</v>
      </c>
      <c r="G18" t="s">
        <v>1094</v>
      </c>
      <c r="H18" t="s">
        <v>1095</v>
      </c>
      <c r="I18" t="s">
        <v>1096</v>
      </c>
      <c r="J18" s="1">
        <v>3</v>
      </c>
    </row>
    <row r="19" spans="1:10">
      <c r="A19" t="s">
        <v>1020</v>
      </c>
      <c r="B19" t="s">
        <v>1097</v>
      </c>
      <c r="C19" t="s">
        <v>1097</v>
      </c>
      <c r="D19" s="1">
        <v>25</v>
      </c>
      <c r="E19" t="s">
        <v>1098</v>
      </c>
      <c r="F19" t="s">
        <v>1099</v>
      </c>
      <c r="H19" t="s">
        <v>1095</v>
      </c>
      <c r="I19" t="s">
        <v>1096</v>
      </c>
      <c r="J19" s="1">
        <v>4</v>
      </c>
    </row>
    <row r="20" spans="1:10">
      <c r="A20" t="s">
        <v>1020</v>
      </c>
      <c r="B20" t="s">
        <v>1100</v>
      </c>
      <c r="C20" t="s">
        <v>1100</v>
      </c>
      <c r="D20" s="1">
        <v>25</v>
      </c>
      <c r="E20" t="s">
        <v>1101</v>
      </c>
      <c r="F20" t="s">
        <v>1102</v>
      </c>
      <c r="G20" t="s">
        <v>1103</v>
      </c>
      <c r="H20" t="s">
        <v>1030</v>
      </c>
      <c r="J20" s="1">
        <v>4</v>
      </c>
    </row>
    <row r="21" spans="1:10">
      <c r="A21" t="s">
        <v>1020</v>
      </c>
      <c r="B21" t="s">
        <v>1106</v>
      </c>
      <c r="C21" t="s">
        <v>1106</v>
      </c>
      <c r="D21" s="1">
        <v>25</v>
      </c>
      <c r="E21" t="s">
        <v>1101</v>
      </c>
      <c r="F21" t="s">
        <v>1105</v>
      </c>
      <c r="G21" t="s">
        <v>1104</v>
      </c>
      <c r="H21" t="s">
        <v>1030</v>
      </c>
      <c r="J21" s="1">
        <v>4</v>
      </c>
    </row>
    <row r="22" spans="1:10">
      <c r="A22" t="s">
        <v>1107</v>
      </c>
      <c r="B22" t="s">
        <v>1108</v>
      </c>
      <c r="C22" t="s">
        <v>1108</v>
      </c>
      <c r="D22" s="1">
        <v>25</v>
      </c>
      <c r="E22" t="s">
        <v>1110</v>
      </c>
      <c r="F22" t="s">
        <v>1111</v>
      </c>
      <c r="G22" t="s">
        <v>1112</v>
      </c>
      <c r="H22" t="s">
        <v>1113</v>
      </c>
      <c r="I22" t="s">
        <v>15</v>
      </c>
      <c r="J22" s="1">
        <v>3</v>
      </c>
    </row>
    <row r="23" spans="1:10">
      <c r="A23" t="s">
        <v>1107</v>
      </c>
      <c r="B23" t="s">
        <v>1109</v>
      </c>
      <c r="C23" t="s">
        <v>1109</v>
      </c>
      <c r="D23" s="1">
        <v>25</v>
      </c>
      <c r="E23" t="s">
        <v>1110</v>
      </c>
      <c r="F23" t="s">
        <v>1114</v>
      </c>
      <c r="G23" t="s">
        <v>1112</v>
      </c>
      <c r="H23" t="s">
        <v>1113</v>
      </c>
      <c r="I23" t="s">
        <v>15</v>
      </c>
      <c r="J23" s="1">
        <v>4</v>
      </c>
    </row>
    <row r="24" spans="1:10">
      <c r="A24" t="s">
        <v>1107</v>
      </c>
      <c r="B24" t="s">
        <v>1115</v>
      </c>
      <c r="C24" s="1" t="s">
        <v>1123</v>
      </c>
      <c r="D24" s="1">
        <v>25</v>
      </c>
      <c r="E24" t="s">
        <v>1116</v>
      </c>
      <c r="F24" t="s">
        <v>1117</v>
      </c>
      <c r="G24" t="s">
        <v>1118</v>
      </c>
      <c r="H24" t="s">
        <v>1119</v>
      </c>
      <c r="I24" t="s">
        <v>1120</v>
      </c>
      <c r="J24" s="1">
        <v>2</v>
      </c>
    </row>
    <row r="25" spans="1:10">
      <c r="A25" t="s">
        <v>1107</v>
      </c>
      <c r="B25" t="s">
        <v>1124</v>
      </c>
      <c r="C25" s="1" t="s">
        <v>1122</v>
      </c>
      <c r="D25" s="1">
        <v>25</v>
      </c>
      <c r="E25" t="s">
        <v>1121</v>
      </c>
      <c r="F25" t="s">
        <v>690</v>
      </c>
      <c r="G25" t="s">
        <v>1118</v>
      </c>
      <c r="H25" t="s">
        <v>1119</v>
      </c>
      <c r="I25" t="s">
        <v>1120</v>
      </c>
      <c r="J25" s="1">
        <v>2</v>
      </c>
    </row>
    <row r="26" spans="1:10">
      <c r="A26" t="s">
        <v>1125</v>
      </c>
      <c r="B26" t="s">
        <v>1126</v>
      </c>
      <c r="C26" s="1" t="s">
        <v>1132</v>
      </c>
      <c r="D26" s="1">
        <v>25</v>
      </c>
      <c r="E26" t="s">
        <v>1128</v>
      </c>
      <c r="F26" t="s">
        <v>1129</v>
      </c>
      <c r="G26" t="s">
        <v>1127</v>
      </c>
      <c r="H26" t="s">
        <v>1130</v>
      </c>
      <c r="I26" t="s">
        <v>1131</v>
      </c>
      <c r="J26" s="1">
        <v>4</v>
      </c>
    </row>
    <row r="27" spans="1:10">
      <c r="A27" t="s">
        <v>1125</v>
      </c>
      <c r="B27" t="s">
        <v>1133</v>
      </c>
      <c r="C27" s="1" t="s">
        <v>1134</v>
      </c>
      <c r="D27" s="1">
        <v>25</v>
      </c>
      <c r="E27" t="s">
        <v>1128</v>
      </c>
      <c r="F27" t="s">
        <v>1135</v>
      </c>
      <c r="G27" t="s">
        <v>1127</v>
      </c>
      <c r="H27" t="s">
        <v>1130</v>
      </c>
      <c r="I27" t="s">
        <v>1131</v>
      </c>
      <c r="J27" s="1">
        <v>5</v>
      </c>
    </row>
    <row r="28" spans="1:10">
      <c r="A28" t="s">
        <v>1107</v>
      </c>
      <c r="B28" t="s">
        <v>1136</v>
      </c>
      <c r="C28" s="1">
        <v>250.804</v>
      </c>
      <c r="D28" s="1">
        <v>25</v>
      </c>
      <c r="E28" t="s">
        <v>1137</v>
      </c>
      <c r="F28" t="s">
        <v>1139</v>
      </c>
      <c r="G28" t="s">
        <v>1138</v>
      </c>
      <c r="H28" t="s">
        <v>1140</v>
      </c>
      <c r="I28" t="s">
        <v>1141</v>
      </c>
      <c r="J28" s="1">
        <v>5</v>
      </c>
    </row>
    <row r="29" spans="1:10">
      <c r="A29" t="s">
        <v>1107</v>
      </c>
      <c r="B29" t="s">
        <v>1142</v>
      </c>
      <c r="C29" s="1">
        <v>250.804</v>
      </c>
      <c r="D29" s="1">
        <v>25</v>
      </c>
      <c r="E29" t="s">
        <v>1137</v>
      </c>
      <c r="F29" t="s">
        <v>1143</v>
      </c>
      <c r="G29" t="s">
        <v>1138</v>
      </c>
      <c r="H29" t="s">
        <v>1144</v>
      </c>
      <c r="I29" t="s">
        <v>1141</v>
      </c>
      <c r="J29" s="1">
        <v>4</v>
      </c>
    </row>
    <row r="30" spans="1:10">
      <c r="A30" t="s">
        <v>1145</v>
      </c>
      <c r="B30" t="s">
        <v>1146</v>
      </c>
      <c r="C30" s="1" t="e">
        <f>VLOOKUP($B30,Feuil1!$E$4:$K$443,1,FALSE)</f>
        <v>#N/A</v>
      </c>
      <c r="D30" s="1">
        <v>25</v>
      </c>
      <c r="E30" t="s">
        <v>1147</v>
      </c>
      <c r="F30" t="e">
        <f>VLOOKUP($B30,Feuil1!$E$4:$K$443,4,FALSE)</f>
        <v>#N/A</v>
      </c>
      <c r="G30" t="s">
        <v>1148</v>
      </c>
      <c r="H30" t="e">
        <f>VLOOKUP($B30,Feuil1!$E$4:$K$443,6,FALSE)</f>
        <v>#N/A</v>
      </c>
      <c r="I30" t="e">
        <f>VLOOKUP($B30,Feuil1!$E$4:$K$443,7,FALSE)</f>
        <v>#N/A</v>
      </c>
      <c r="J30" s="1">
        <v>3</v>
      </c>
    </row>
    <row r="31" spans="1:10">
      <c r="A31" t="s">
        <v>1145</v>
      </c>
      <c r="B31" t="s">
        <v>1146</v>
      </c>
      <c r="C31" s="1" t="e">
        <f>VLOOKUP($B31,Feuil1!$E$4:$K$443,1,FALSE)</f>
        <v>#N/A</v>
      </c>
      <c r="D31" s="1">
        <v>25</v>
      </c>
      <c r="E31" t="s">
        <v>1147</v>
      </c>
      <c r="F31" t="e">
        <f>VLOOKUP($B31,Feuil1!$E$4:$K$443,4,FALSE)</f>
        <v>#N/A</v>
      </c>
      <c r="G31" t="s">
        <v>1149</v>
      </c>
      <c r="H31" t="e">
        <f>VLOOKUP($B31,Feuil1!$E$4:$K$443,6,FALSE)</f>
        <v>#N/A</v>
      </c>
      <c r="I31" t="e">
        <f>VLOOKUP($B31,Feuil1!$E$4:$K$443,7,FALSE)</f>
        <v>#N/A</v>
      </c>
      <c r="J31" s="1">
        <v>4</v>
      </c>
    </row>
    <row r="32" spans="1:10">
      <c r="A32" t="s">
        <v>1150</v>
      </c>
      <c r="B32" t="s">
        <v>1151</v>
      </c>
      <c r="C32" s="1" t="s">
        <v>1158</v>
      </c>
      <c r="D32" s="1">
        <v>25</v>
      </c>
      <c r="E32" t="s">
        <v>1152</v>
      </c>
      <c r="F32" t="s">
        <v>1153</v>
      </c>
      <c r="G32" t="s">
        <v>1154</v>
      </c>
      <c r="H32" t="s">
        <v>1155</v>
      </c>
      <c r="I32" t="e">
        <f>VLOOKUP($B32,Feuil1!$E$4:$K$443,7,FALSE)</f>
        <v>#N/A</v>
      </c>
      <c r="J32" s="1">
        <v>4</v>
      </c>
    </row>
    <row r="33" spans="1:10">
      <c r="A33" t="s">
        <v>1156</v>
      </c>
      <c r="B33" t="s">
        <v>1157</v>
      </c>
      <c r="C33" s="1" t="s">
        <v>1158</v>
      </c>
      <c r="D33" s="1">
        <v>25</v>
      </c>
      <c r="E33" t="s">
        <v>1152</v>
      </c>
      <c r="F33" t="s">
        <v>1159</v>
      </c>
      <c r="G33" t="s">
        <v>1154</v>
      </c>
      <c r="H33" t="s">
        <v>1155</v>
      </c>
      <c r="I33" t="e">
        <f>VLOOKUP($B33,Feuil1!$E$4:$K$443,7,FALSE)</f>
        <v>#N/A</v>
      </c>
      <c r="J33" s="1">
        <v>3</v>
      </c>
    </row>
    <row r="34" spans="1:10">
      <c r="A34" t="s">
        <v>1160</v>
      </c>
      <c r="B34" t="s">
        <v>1161</v>
      </c>
      <c r="C34" s="1" t="s">
        <v>1162</v>
      </c>
      <c r="D34" s="1">
        <v>25</v>
      </c>
      <c r="E34" t="s">
        <v>1167</v>
      </c>
      <c r="F34" t="s">
        <v>1164</v>
      </c>
      <c r="G34" t="s">
        <v>1165</v>
      </c>
      <c r="H34" t="s">
        <v>1163</v>
      </c>
      <c r="I34" t="s">
        <v>1166</v>
      </c>
      <c r="J34" s="1">
        <v>4</v>
      </c>
    </row>
    <row r="35" spans="1:10">
      <c r="A35" t="s">
        <v>1160</v>
      </c>
      <c r="B35" t="s">
        <v>1168</v>
      </c>
      <c r="C35" s="1" t="s">
        <v>1169</v>
      </c>
      <c r="D35" s="1">
        <v>25</v>
      </c>
      <c r="E35" t="s">
        <v>1170</v>
      </c>
      <c r="F35" t="s">
        <v>1171</v>
      </c>
      <c r="G35" t="s">
        <v>1074</v>
      </c>
      <c r="H35" t="s">
        <v>1163</v>
      </c>
      <c r="I35" t="s">
        <v>1166</v>
      </c>
      <c r="J35" s="1">
        <v>3</v>
      </c>
    </row>
    <row r="36" spans="1:10">
      <c r="A36" t="s">
        <v>1125</v>
      </c>
      <c r="B36" t="s">
        <v>1172</v>
      </c>
      <c r="C36" s="1" t="s">
        <v>1173</v>
      </c>
      <c r="D36" s="1">
        <v>25</v>
      </c>
      <c r="E36" t="s">
        <v>1176</v>
      </c>
      <c r="F36" t="s">
        <v>1177</v>
      </c>
      <c r="G36" t="s">
        <v>1178</v>
      </c>
      <c r="H36" t="s">
        <v>1179</v>
      </c>
      <c r="I36" t="s">
        <v>1166</v>
      </c>
      <c r="J36" s="1">
        <v>4</v>
      </c>
    </row>
    <row r="37" spans="1:10">
      <c r="A37" t="s">
        <v>1125</v>
      </c>
      <c r="B37" t="s">
        <v>1174</v>
      </c>
      <c r="C37" s="1" t="s">
        <v>1175</v>
      </c>
      <c r="D37" s="1">
        <v>25</v>
      </c>
      <c r="E37" t="s">
        <v>1180</v>
      </c>
      <c r="F37" t="s">
        <v>1181</v>
      </c>
      <c r="G37" t="s">
        <v>1029</v>
      </c>
      <c r="H37" t="s">
        <v>1179</v>
      </c>
      <c r="I37" t="s">
        <v>1166</v>
      </c>
      <c r="J37" s="1">
        <v>3</v>
      </c>
    </row>
    <row r="38" spans="1:10">
      <c r="A38" t="s">
        <v>1107</v>
      </c>
      <c r="B38" t="s">
        <v>1182</v>
      </c>
      <c r="C38" s="1" t="s">
        <v>1190</v>
      </c>
      <c r="D38" s="1">
        <v>25</v>
      </c>
      <c r="E38" t="s">
        <v>1183</v>
      </c>
      <c r="F38" t="s">
        <v>1184</v>
      </c>
      <c r="G38" t="s">
        <v>1185</v>
      </c>
      <c r="H38" t="s">
        <v>1186</v>
      </c>
      <c r="I38" t="e">
        <f>VLOOKUP($B38,Feuil1!$E$4:$K$443,7,FALSE)</f>
        <v>#N/A</v>
      </c>
      <c r="J38" s="1">
        <v>2</v>
      </c>
    </row>
    <row r="39" spans="1:10">
      <c r="A39" t="s">
        <v>1107</v>
      </c>
      <c r="B39" t="s">
        <v>1191</v>
      </c>
      <c r="C39" s="1" t="s">
        <v>1189</v>
      </c>
      <c r="D39" s="1">
        <v>25</v>
      </c>
      <c r="E39" t="s">
        <v>1188</v>
      </c>
      <c r="F39" t="s">
        <v>1187</v>
      </c>
      <c r="G39" t="s">
        <v>1185</v>
      </c>
      <c r="H39" t="s">
        <v>1186</v>
      </c>
      <c r="I39" t="e">
        <f>VLOOKUP($B39,Feuil1!$E$4:$K$443,7,FALSE)</f>
        <v>#N/A</v>
      </c>
      <c r="J39" s="1">
        <v>3</v>
      </c>
    </row>
    <row r="40" spans="1:10">
      <c r="A40" t="s">
        <v>1125</v>
      </c>
      <c r="B40" t="s">
        <v>1192</v>
      </c>
      <c r="C40" s="1" t="s">
        <v>1193</v>
      </c>
      <c r="D40" s="1">
        <v>25</v>
      </c>
      <c r="E40" t="s">
        <v>1194</v>
      </c>
      <c r="F40" t="s">
        <v>1196</v>
      </c>
      <c r="G40" t="s">
        <v>1197</v>
      </c>
      <c r="H40" t="s">
        <v>1195</v>
      </c>
      <c r="I40" t="s">
        <v>1198</v>
      </c>
      <c r="J40" s="1">
        <v>3</v>
      </c>
    </row>
    <row r="41" spans="1:10">
      <c r="A41" t="s">
        <v>1125</v>
      </c>
      <c r="B41" t="s">
        <v>1199</v>
      </c>
      <c r="C41" s="1" t="s">
        <v>1193</v>
      </c>
      <c r="D41" s="1">
        <v>25</v>
      </c>
      <c r="E41" t="s">
        <v>1200</v>
      </c>
      <c r="F41" t="s">
        <v>1201</v>
      </c>
      <c r="G41" t="s">
        <v>1202</v>
      </c>
      <c r="H41" t="s">
        <v>1195</v>
      </c>
      <c r="I41" t="e">
        <f>VLOOKUP($B41,Feuil1!$E$4:$K$443,7,FALSE)</f>
        <v>#N/A</v>
      </c>
      <c r="J41" s="1">
        <v>4</v>
      </c>
    </row>
    <row r="42" spans="1:10">
      <c r="A42" t="s">
        <v>1107</v>
      </c>
      <c r="B42" t="s">
        <v>1203</v>
      </c>
      <c r="C42" s="1" t="s">
        <v>1204</v>
      </c>
      <c r="D42" s="1">
        <v>25</v>
      </c>
      <c r="E42" t="s">
        <v>1205</v>
      </c>
      <c r="F42" t="s">
        <v>1208</v>
      </c>
      <c r="G42" t="s">
        <v>1185</v>
      </c>
      <c r="H42" t="s">
        <v>1206</v>
      </c>
      <c r="I42" t="e">
        <f>VLOOKUP($B42,Feuil1!$E$4:$K$443,7,FALSE)</f>
        <v>#N/A</v>
      </c>
      <c r="J42" s="1">
        <v>5</v>
      </c>
    </row>
    <row r="43" spans="1:10">
      <c r="A43" t="s">
        <v>1107</v>
      </c>
      <c r="B43" t="s">
        <v>1207</v>
      </c>
      <c r="C43" s="1">
        <v>238.22200000000001</v>
      </c>
      <c r="D43" s="1">
        <v>25</v>
      </c>
      <c r="E43" t="s">
        <v>1205</v>
      </c>
      <c r="F43" t="s">
        <v>1209</v>
      </c>
      <c r="G43" t="s">
        <v>1210</v>
      </c>
      <c r="H43" t="s">
        <v>1206</v>
      </c>
      <c r="I43" t="e">
        <f>VLOOKUP($B43,Feuil1!$E$4:$K$443,7,FALSE)</f>
        <v>#N/A</v>
      </c>
      <c r="J43" s="1">
        <v>5</v>
      </c>
    </row>
    <row r="44" spans="1:10">
      <c r="A44" t="s">
        <v>1107</v>
      </c>
      <c r="B44" t="s">
        <v>1211</v>
      </c>
      <c r="C44" s="1" t="s">
        <v>1212</v>
      </c>
      <c r="D44" s="1">
        <v>25</v>
      </c>
      <c r="E44" t="s">
        <v>1213</v>
      </c>
      <c r="F44" t="s">
        <v>1215</v>
      </c>
      <c r="G44" t="s">
        <v>1214</v>
      </c>
      <c r="H44" t="s">
        <v>1216</v>
      </c>
      <c r="I44" t="e">
        <f>VLOOKUP($B44,Feuil1!$E$4:$K$443,7,FALSE)</f>
        <v>#N/A</v>
      </c>
      <c r="J44" s="1">
        <v>4</v>
      </c>
    </row>
    <row r="45" spans="1:10">
      <c r="A45" t="s">
        <v>1107</v>
      </c>
      <c r="B45" t="s">
        <v>1217</v>
      </c>
      <c r="C45" s="1" t="s">
        <v>1218</v>
      </c>
      <c r="D45" s="1">
        <v>25</v>
      </c>
      <c r="E45" t="s">
        <v>1219</v>
      </c>
      <c r="F45" t="s">
        <v>1220</v>
      </c>
      <c r="G45" t="s">
        <v>1221</v>
      </c>
      <c r="H45" t="s">
        <v>1216</v>
      </c>
      <c r="I45" t="e">
        <f>VLOOKUP($B45,Feuil1!$E$4:$K$443,7,FALSE)</f>
        <v>#N/A</v>
      </c>
      <c r="J45" s="1">
        <v>4</v>
      </c>
    </row>
    <row r="46" spans="1:10">
      <c r="A46" t="s">
        <v>1107</v>
      </c>
      <c r="B46" t="s">
        <v>1222</v>
      </c>
      <c r="C46" s="1" t="s">
        <v>1224</v>
      </c>
      <c r="D46" s="1">
        <v>25</v>
      </c>
      <c r="E46" t="s">
        <v>1226</v>
      </c>
      <c r="F46" t="s">
        <v>1227</v>
      </c>
      <c r="G46" t="s">
        <v>1228</v>
      </c>
      <c r="H46" t="s">
        <v>1229</v>
      </c>
      <c r="I46" t="s">
        <v>1230</v>
      </c>
      <c r="J46" s="1">
        <v>4</v>
      </c>
    </row>
    <row r="47" spans="1:10">
      <c r="A47" t="s">
        <v>1107</v>
      </c>
      <c r="B47" t="s">
        <v>1223</v>
      </c>
      <c r="C47" s="1" t="s">
        <v>1225</v>
      </c>
      <c r="D47" s="1">
        <v>25</v>
      </c>
      <c r="E47" t="s">
        <v>1231</v>
      </c>
      <c r="F47" t="s">
        <v>1233</v>
      </c>
      <c r="G47" t="s">
        <v>1232</v>
      </c>
      <c r="H47" t="s">
        <v>1231</v>
      </c>
      <c r="I47" t="s">
        <v>1230</v>
      </c>
      <c r="J47" s="1">
        <v>4</v>
      </c>
    </row>
    <row r="48" spans="1:10">
      <c r="A48" t="s">
        <v>1107</v>
      </c>
      <c r="B48" t="s">
        <v>1234</v>
      </c>
      <c r="C48" s="1" t="e">
        <f>VLOOKUP($B48,Feuil1!$E$4:$K$443,1,FALSE)</f>
        <v>#N/A</v>
      </c>
      <c r="D48" s="1">
        <v>25</v>
      </c>
      <c r="E48" t="s">
        <v>1235</v>
      </c>
      <c r="F48" t="s">
        <v>1236</v>
      </c>
      <c r="G48" t="s">
        <v>1237</v>
      </c>
      <c r="H48" t="s">
        <v>1238</v>
      </c>
      <c r="I48" t="s">
        <v>1239</v>
      </c>
      <c r="J48" s="1">
        <v>5</v>
      </c>
    </row>
    <row r="49" spans="1:10">
      <c r="A49" t="s">
        <v>1107</v>
      </c>
      <c r="B49" t="s">
        <v>1240</v>
      </c>
      <c r="C49" s="1" t="e">
        <f>VLOOKUP($B49,Feuil1!$E$4:$K$443,1,FALSE)</f>
        <v>#N/A</v>
      </c>
      <c r="D49" s="1">
        <v>25</v>
      </c>
      <c r="E49" t="s">
        <v>1241</v>
      </c>
      <c r="F49" t="s">
        <v>1242</v>
      </c>
      <c r="G49" t="s">
        <v>1243</v>
      </c>
      <c r="H49" t="s">
        <v>1238</v>
      </c>
      <c r="I49" t="e">
        <f>VLOOKUP($B49,Feuil1!$E$4:$K$443,7,FALSE)</f>
        <v>#N/A</v>
      </c>
      <c r="J49" s="1">
        <v>5</v>
      </c>
    </row>
    <row r="50" spans="1:10">
      <c r="A50" t="s">
        <v>1125</v>
      </c>
      <c r="B50" t="s">
        <v>1244</v>
      </c>
      <c r="C50" s="1" t="s">
        <v>1245</v>
      </c>
      <c r="D50" s="1">
        <v>25</v>
      </c>
      <c r="E50" t="s">
        <v>1253</v>
      </c>
      <c r="F50" t="s">
        <v>1246</v>
      </c>
      <c r="G50" t="s">
        <v>1247</v>
      </c>
      <c r="H50" t="s">
        <v>1248</v>
      </c>
      <c r="I50" t="s">
        <v>1249</v>
      </c>
      <c r="J50" s="1" t="s">
        <v>1250</v>
      </c>
    </row>
    <row r="51" spans="1:10">
      <c r="A51" t="s">
        <v>1125</v>
      </c>
      <c r="B51" t="s">
        <v>1254</v>
      </c>
      <c r="C51" s="1" t="s">
        <v>1255</v>
      </c>
      <c r="E51" t="s">
        <v>1252</v>
      </c>
      <c r="F51" t="s">
        <v>1251</v>
      </c>
      <c r="G51" t="s">
        <v>1247</v>
      </c>
      <c r="H51" t="s">
        <v>1248</v>
      </c>
      <c r="I51" t="s">
        <v>1249</v>
      </c>
      <c r="J51" s="1" t="s">
        <v>1250</v>
      </c>
    </row>
  </sheetData>
  <printOptions horizontalCentered="1" verticalCentered="1"/>
  <pageMargins left="0" right="0" top="0" bottom="0" header="0" footer="0"/>
  <pageSetup paperSize="9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Feuil1!DonnéesExternes_1</vt:lpstr>
    </vt:vector>
  </TitlesOfParts>
  <Company>teamlsd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</dc:creator>
  <cp:lastModifiedBy>frederic</cp:lastModifiedBy>
  <cp:lastPrinted>2009-07-02T09:49:09Z</cp:lastPrinted>
  <dcterms:created xsi:type="dcterms:W3CDTF">2009-06-09T15:45:27Z</dcterms:created>
  <dcterms:modified xsi:type="dcterms:W3CDTF">2009-07-02T09:58:37Z</dcterms:modified>
</cp:coreProperties>
</file>